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<sst xmlns="http://schemas.openxmlformats.org/spreadsheetml/2006/main" count="139" uniqueCount="24">
  <si>
    <t>alpha</t>
  </si>
  <si>
    <t>beta</t>
  </si>
  <si>
    <t>gamma</t>
  </si>
  <si>
    <t>delta</t>
  </si>
  <si>
    <t>epsilon</t>
  </si>
  <si>
    <t>zeta</t>
  </si>
  <si>
    <t>chi</t>
  </si>
  <si>
    <t>T</t>
  </si>
  <si>
    <t>---</t>
  </si>
  <si>
    <t>C</t>
  </si>
  <si>
    <t>G</t>
  </si>
  <si>
    <t>A</t>
  </si>
  <si>
    <t>Strand2</t>
  </si>
  <si>
    <t>nucleot.</t>
  </si>
  <si>
    <t>Strand1</t>
  </si>
  <si>
    <t>среднее</t>
  </si>
  <si>
    <t>--------</t>
  </si>
  <si>
    <t>-------</t>
  </si>
  <si>
    <t>ВХОДНЫЕ ДАННЫЕ:</t>
  </si>
  <si>
    <t>Расчет средних значений для каждого из углов. (Предватительно все углы переведены в положительные значения)</t>
  </si>
  <si>
    <t>Расчет отклонений для каждого угла, относительно средних значений.</t>
  </si>
  <si>
    <t>Суммарные отклонения</t>
  </si>
  <si>
    <t>---------------</t>
  </si>
  <si>
    <t>------------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</si>
</sst>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1" xfId="0" applyFill="1" applyBorder="1" applyAlignment="1">
      <alignment/>
    </xf>
    <xf numFmtId="2" fontId="0" fillId="4" borderId="2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2" xfId="0" applyNumberFormat="1" applyBorder="1" applyAlignment="1">
      <alignment/>
    </xf>
    <xf numFmtId="49" fontId="0" fillId="0" borderId="6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2" fontId="0" fillId="3" borderId="13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4" borderId="2" xfId="0" applyFill="1" applyBorder="1" applyAlignment="1" quotePrefix="1">
      <alignment/>
    </xf>
    <xf numFmtId="49" fontId="0" fillId="2" borderId="2" xfId="0" applyNumberFormat="1" applyFill="1" applyBorder="1" applyAlignment="1">
      <alignment/>
    </xf>
    <xf numFmtId="0" fontId="0" fillId="4" borderId="7" xfId="0" applyFill="1" applyBorder="1" applyAlignment="1" quotePrefix="1">
      <alignment/>
    </xf>
    <xf numFmtId="0" fontId="0" fillId="4" borderId="9" xfId="0" applyFill="1" applyBorder="1" applyAlignment="1" quotePrefix="1">
      <alignment/>
    </xf>
    <xf numFmtId="1" fontId="0" fillId="2" borderId="8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2" xfId="0" applyFill="1" applyBorder="1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K1">
      <selection activeCell="X55" sqref="X55"/>
    </sheetView>
  </sheetViews>
  <sheetFormatPr defaultColWidth="9.00390625" defaultRowHeight="12.75"/>
  <cols>
    <col min="28" max="28" width="10.125" style="0" customWidth="1"/>
  </cols>
  <sheetData>
    <row r="1" spans="2:28" ht="12.75">
      <c r="B1" s="22" t="s">
        <v>18</v>
      </c>
      <c r="C1" s="22"/>
      <c r="D1" s="22"/>
      <c r="E1" s="22"/>
      <c r="F1" s="22"/>
      <c r="G1" s="22"/>
      <c r="H1" s="22"/>
      <c r="I1" s="22"/>
      <c r="J1" s="22"/>
      <c r="L1" s="24" t="s">
        <v>19</v>
      </c>
      <c r="M1" s="24"/>
      <c r="N1" s="24"/>
      <c r="O1" s="24"/>
      <c r="P1" s="24"/>
      <c r="Q1" s="24"/>
      <c r="R1" s="24"/>
      <c r="S1" s="28"/>
      <c r="U1" s="24" t="s">
        <v>20</v>
      </c>
      <c r="V1" s="24"/>
      <c r="W1" s="24"/>
      <c r="X1" s="24"/>
      <c r="Y1" s="24"/>
      <c r="Z1" s="24"/>
      <c r="AA1" s="24"/>
      <c r="AB1" s="26" t="s">
        <v>21</v>
      </c>
    </row>
    <row r="2" spans="2:28" ht="12.75">
      <c r="B2" s="23"/>
      <c r="C2" s="23"/>
      <c r="D2" s="23"/>
      <c r="E2" s="23"/>
      <c r="F2" s="23"/>
      <c r="G2" s="23"/>
      <c r="H2" s="23"/>
      <c r="I2" s="23"/>
      <c r="J2" s="23"/>
      <c r="L2" s="25"/>
      <c r="M2" s="25"/>
      <c r="N2" s="25"/>
      <c r="O2" s="25"/>
      <c r="P2" s="25"/>
      <c r="Q2" s="25"/>
      <c r="R2" s="25"/>
      <c r="S2" s="29"/>
      <c r="U2" s="25"/>
      <c r="V2" s="25"/>
      <c r="W2" s="25"/>
      <c r="X2" s="25"/>
      <c r="Y2" s="25"/>
      <c r="Z2" s="25"/>
      <c r="AA2" s="25"/>
      <c r="AB2" s="27"/>
    </row>
    <row r="3" spans="2:28" ht="12.75">
      <c r="B3" s="5" t="s">
        <v>14</v>
      </c>
      <c r="C3" s="5"/>
      <c r="D3" s="5"/>
      <c r="E3" s="6"/>
      <c r="F3" s="6"/>
      <c r="G3" s="6"/>
      <c r="H3" s="6"/>
      <c r="I3" s="6"/>
      <c r="J3" s="6"/>
      <c r="L3" s="6"/>
      <c r="M3" s="6"/>
      <c r="N3" s="6"/>
      <c r="O3" s="6"/>
      <c r="P3" s="6"/>
      <c r="Q3" s="6"/>
      <c r="R3" s="6"/>
      <c r="S3" s="41" t="s">
        <v>14</v>
      </c>
      <c r="T3" s="5"/>
      <c r="U3" s="11"/>
      <c r="V3" s="12"/>
      <c r="W3" s="12"/>
      <c r="X3" s="12"/>
      <c r="Y3" s="12"/>
      <c r="Z3" s="12"/>
      <c r="AA3" s="13"/>
      <c r="AB3" s="6"/>
    </row>
    <row r="4" spans="1:28" ht="12.75">
      <c r="A4" s="3"/>
      <c r="B4" s="7"/>
      <c r="C4" s="7" t="s">
        <v>13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3"/>
      <c r="L4" s="7" t="s">
        <v>0</v>
      </c>
      <c r="M4" s="7" t="s">
        <v>1</v>
      </c>
      <c r="N4" s="7" t="s">
        <v>2</v>
      </c>
      <c r="O4" s="7" t="s">
        <v>3</v>
      </c>
      <c r="P4" s="7" t="s">
        <v>4</v>
      </c>
      <c r="Q4" s="7" t="s">
        <v>5</v>
      </c>
      <c r="R4" s="7" t="s">
        <v>6</v>
      </c>
      <c r="S4" s="16"/>
      <c r="T4" s="7" t="s">
        <v>13</v>
      </c>
      <c r="U4" s="14" t="s">
        <v>0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5</v>
      </c>
      <c r="AA4" s="16" t="s">
        <v>6</v>
      </c>
      <c r="AB4" s="17"/>
    </row>
    <row r="5" spans="1:28" ht="12.75">
      <c r="A5" s="3"/>
      <c r="B5" s="8">
        <v>1</v>
      </c>
      <c r="C5" s="7" t="s">
        <v>7</v>
      </c>
      <c r="D5" s="36" t="s">
        <v>8</v>
      </c>
      <c r="E5" s="36">
        <v>166.7</v>
      </c>
      <c r="F5" s="36">
        <v>60.3</v>
      </c>
      <c r="G5" s="36">
        <v>146.6</v>
      </c>
      <c r="H5" s="36">
        <v>-171.5</v>
      </c>
      <c r="I5" s="36">
        <v>-102.4</v>
      </c>
      <c r="J5" s="36">
        <v>-105.7</v>
      </c>
      <c r="K5" s="3"/>
      <c r="L5" s="44" t="str">
        <f>IF(D5&gt;0,D5,360+D5)</f>
        <v>---</v>
      </c>
      <c r="M5" s="44">
        <f aca="true" t="shared" si="0" ref="M5:R20">IF(E5&gt;0,E5,360+E5)</f>
        <v>166.7</v>
      </c>
      <c r="N5" s="44">
        <f t="shared" si="0"/>
        <v>60.3</v>
      </c>
      <c r="O5" s="44">
        <f t="shared" si="0"/>
        <v>146.6</v>
      </c>
      <c r="P5" s="44">
        <f t="shared" si="0"/>
        <v>188.5</v>
      </c>
      <c r="Q5" s="44">
        <f t="shared" si="0"/>
        <v>257.6</v>
      </c>
      <c r="R5" s="44">
        <f t="shared" si="0"/>
        <v>254.3</v>
      </c>
      <c r="S5" s="42">
        <v>1</v>
      </c>
      <c r="T5" s="7" t="s">
        <v>7</v>
      </c>
      <c r="U5" s="50" t="s">
        <v>16</v>
      </c>
      <c r="V5" s="31">
        <f>ABS($M$25-M5)</f>
        <v>14.96111111111108</v>
      </c>
      <c r="W5" s="31">
        <f>ABS($M$25-M5)</f>
        <v>14.96111111111108</v>
      </c>
      <c r="X5" s="31">
        <f>ABS($N$25-N5)</f>
        <v>43.03333333333333</v>
      </c>
      <c r="Y5" s="31">
        <f>ABS($O$25-O5)</f>
        <v>2.3055555555555713</v>
      </c>
      <c r="Z5" s="31">
        <f>ABS($Q$25-Q5)</f>
        <v>11.372222222222234</v>
      </c>
      <c r="AA5" s="32">
        <f>ABS($R$25-R5)</f>
        <v>7.266666666666595</v>
      </c>
      <c r="AB5" s="20">
        <f>SUM(U5:AA5)</f>
        <v>93.89999999999989</v>
      </c>
    </row>
    <row r="6" spans="1:28" ht="12.75">
      <c r="A6" s="3"/>
      <c r="B6" s="8">
        <v>2</v>
      </c>
      <c r="C6" s="7" t="s">
        <v>9</v>
      </c>
      <c r="D6" s="36">
        <v>-50.8</v>
      </c>
      <c r="E6" s="36">
        <v>-174</v>
      </c>
      <c r="F6" s="36">
        <v>31</v>
      </c>
      <c r="G6" s="36">
        <v>150.4</v>
      </c>
      <c r="H6" s="36">
        <v>175.8</v>
      </c>
      <c r="I6" s="36">
        <v>-114.2</v>
      </c>
      <c r="J6" s="36">
        <v>-85.3</v>
      </c>
      <c r="K6" s="3"/>
      <c r="L6" s="44">
        <f aca="true" t="shared" si="1" ref="L6:L45">IF(D6&gt;0,D6,360+D6)</f>
        <v>309.2</v>
      </c>
      <c r="M6" s="44">
        <f t="shared" si="0"/>
        <v>186</v>
      </c>
      <c r="N6" s="44">
        <f t="shared" si="0"/>
        <v>31</v>
      </c>
      <c r="O6" s="44">
        <f t="shared" si="0"/>
        <v>150.4</v>
      </c>
      <c r="P6" s="44">
        <f t="shared" si="0"/>
        <v>175.8</v>
      </c>
      <c r="Q6" s="44">
        <f t="shared" si="0"/>
        <v>245.8</v>
      </c>
      <c r="R6" s="44">
        <f t="shared" si="0"/>
        <v>274.7</v>
      </c>
      <c r="S6" s="42">
        <v>2</v>
      </c>
      <c r="T6" s="7" t="s">
        <v>9</v>
      </c>
      <c r="U6" s="30">
        <f>ABS($L$25-L6)</f>
        <v>71.19999999999999</v>
      </c>
      <c r="V6" s="31">
        <f>ABS($M$25-M6)</f>
        <v>4.338888888888931</v>
      </c>
      <c r="W6" s="31">
        <f>ABS($M$25-M6)</f>
        <v>4.338888888888931</v>
      </c>
      <c r="X6" s="31">
        <f>ABS($N$25-N6)</f>
        <v>72.33333333333333</v>
      </c>
      <c r="Y6" s="31">
        <f>ABS($O$25-O6)</f>
        <v>1.49444444444444</v>
      </c>
      <c r="Z6" s="31">
        <f>ABS($Q$25-Q6)</f>
        <v>0.42777777777777715</v>
      </c>
      <c r="AA6" s="32">
        <f>ABS($R$25-R6)</f>
        <v>13.133333333333383</v>
      </c>
      <c r="AB6" s="20">
        <f aca="true" t="shared" si="2" ref="AB6:AB45">SUM(U6:AA6)</f>
        <v>167.26666666666677</v>
      </c>
    </row>
    <row r="7" spans="1:28" ht="12.75">
      <c r="A7" s="3"/>
      <c r="B7" s="8">
        <v>3</v>
      </c>
      <c r="C7" s="7" t="s">
        <v>7</v>
      </c>
      <c r="D7" s="36">
        <v>-16.9</v>
      </c>
      <c r="E7" s="36">
        <v>-174.6</v>
      </c>
      <c r="F7" s="36">
        <v>13.5</v>
      </c>
      <c r="G7" s="36">
        <v>150</v>
      </c>
      <c r="H7" s="36">
        <v>-161.2</v>
      </c>
      <c r="I7" s="36">
        <v>-114.5</v>
      </c>
      <c r="J7" s="36">
        <v>-99.4</v>
      </c>
      <c r="K7" s="3"/>
      <c r="L7" s="44">
        <f t="shared" si="1"/>
        <v>343.1</v>
      </c>
      <c r="M7" s="44">
        <f t="shared" si="0"/>
        <v>185.4</v>
      </c>
      <c r="N7" s="44">
        <f t="shared" si="0"/>
        <v>13.5</v>
      </c>
      <c r="O7" s="44">
        <f t="shared" si="0"/>
        <v>150</v>
      </c>
      <c r="P7" s="44">
        <f t="shared" si="0"/>
        <v>198.8</v>
      </c>
      <c r="Q7" s="44">
        <f t="shared" si="0"/>
        <v>245.5</v>
      </c>
      <c r="R7" s="44">
        <f t="shared" si="0"/>
        <v>260.6</v>
      </c>
      <c r="S7" s="42">
        <v>3</v>
      </c>
      <c r="T7" s="7" t="s">
        <v>7</v>
      </c>
      <c r="U7" s="30">
        <f>ABS($L$25-L7)</f>
        <v>105.10000000000002</v>
      </c>
      <c r="V7" s="31">
        <f>ABS($M$25-M7)</f>
        <v>3.738888888888937</v>
      </c>
      <c r="W7" s="31">
        <f>ABS($M$25-M7)</f>
        <v>3.738888888888937</v>
      </c>
      <c r="X7" s="31">
        <f>ABS($N$25-N7)</f>
        <v>89.83333333333333</v>
      </c>
      <c r="Y7" s="31">
        <f>ABS($O$25-O7)</f>
        <v>1.0944444444444343</v>
      </c>
      <c r="Z7" s="31">
        <f>ABS($Q$25-Q7)</f>
        <v>0.7277777777777885</v>
      </c>
      <c r="AA7" s="32">
        <f>ABS($R$25-R7)</f>
        <v>0.9666666666665833</v>
      </c>
      <c r="AB7" s="20">
        <f t="shared" si="2"/>
        <v>205.20000000000002</v>
      </c>
    </row>
    <row r="8" spans="1:28" ht="12.75">
      <c r="A8" s="3"/>
      <c r="B8" s="8">
        <v>4</v>
      </c>
      <c r="C8" s="7" t="s">
        <v>7</v>
      </c>
      <c r="D8" s="36">
        <v>18.2</v>
      </c>
      <c r="E8" s="36">
        <v>-162.5</v>
      </c>
      <c r="F8" s="36">
        <v>-58.8</v>
      </c>
      <c r="G8" s="36">
        <v>151.2</v>
      </c>
      <c r="H8" s="36">
        <v>-159.9</v>
      </c>
      <c r="I8" s="36">
        <v>-95.2</v>
      </c>
      <c r="J8" s="36">
        <v>-95.8</v>
      </c>
      <c r="K8" s="3"/>
      <c r="L8" s="44">
        <f t="shared" si="1"/>
        <v>18.2</v>
      </c>
      <c r="M8" s="44">
        <f t="shared" si="0"/>
        <v>197.5</v>
      </c>
      <c r="N8" s="44">
        <f t="shared" si="0"/>
        <v>301.2</v>
      </c>
      <c r="O8" s="44">
        <f t="shared" si="0"/>
        <v>151.2</v>
      </c>
      <c r="P8" s="44">
        <f t="shared" si="0"/>
        <v>200.1</v>
      </c>
      <c r="Q8" s="44">
        <f t="shared" si="0"/>
        <v>264.8</v>
      </c>
      <c r="R8" s="44">
        <f t="shared" si="0"/>
        <v>264.2</v>
      </c>
      <c r="S8" s="42">
        <v>4</v>
      </c>
      <c r="T8" s="7" t="s">
        <v>7</v>
      </c>
      <c r="U8" s="30">
        <f>ABS($L$25-L8)</f>
        <v>219.8</v>
      </c>
      <c r="V8" s="31">
        <f>ABS($M$25-M8)</f>
        <v>15.838888888888931</v>
      </c>
      <c r="W8" s="31">
        <f>ABS($M$25-M8)</f>
        <v>15.838888888888931</v>
      </c>
      <c r="X8" s="31">
        <f>ABS($N$25-N8)</f>
        <v>197.86666666666667</v>
      </c>
      <c r="Y8" s="31">
        <f>ABS($O$25-O8)</f>
        <v>2.294444444444423</v>
      </c>
      <c r="Z8" s="31">
        <f>ABS($Q$25-Q8)</f>
        <v>18.572222222222223</v>
      </c>
      <c r="AA8" s="32">
        <f>ABS($R$25-R8)</f>
        <v>2.6333333333333826</v>
      </c>
      <c r="AB8" s="20">
        <f t="shared" si="2"/>
        <v>472.8444444444446</v>
      </c>
    </row>
    <row r="9" spans="1:28" ht="12.75">
      <c r="A9" s="3"/>
      <c r="B9" s="8">
        <v>5</v>
      </c>
      <c r="C9" s="7" t="s">
        <v>10</v>
      </c>
      <c r="D9" s="36">
        <v>-60.2</v>
      </c>
      <c r="E9" s="36">
        <v>175.4</v>
      </c>
      <c r="F9" s="36">
        <v>34.8</v>
      </c>
      <c r="G9" s="36">
        <v>153.6</v>
      </c>
      <c r="H9" s="36">
        <v>-122.6</v>
      </c>
      <c r="I9" s="36">
        <v>-179</v>
      </c>
      <c r="J9" s="36">
        <v>-65.5</v>
      </c>
      <c r="K9" s="3"/>
      <c r="L9" s="44">
        <f t="shared" si="1"/>
        <v>299.8</v>
      </c>
      <c r="M9" s="44">
        <f t="shared" si="0"/>
        <v>175.4</v>
      </c>
      <c r="N9" s="44">
        <f t="shared" si="0"/>
        <v>34.8</v>
      </c>
      <c r="O9" s="44">
        <f t="shared" si="0"/>
        <v>153.6</v>
      </c>
      <c r="P9" s="44">
        <f t="shared" si="0"/>
        <v>237.4</v>
      </c>
      <c r="Q9" s="44">
        <f t="shared" si="0"/>
        <v>181</v>
      </c>
      <c r="R9" s="44">
        <f t="shared" si="0"/>
        <v>294.5</v>
      </c>
      <c r="S9" s="42">
        <v>5</v>
      </c>
      <c r="T9" s="7" t="s">
        <v>10</v>
      </c>
      <c r="U9" s="30">
        <f>ABS($L$25-L9)</f>
        <v>61.80000000000001</v>
      </c>
      <c r="V9" s="31">
        <f>ABS($M$25-M9)</f>
        <v>6.261111111111063</v>
      </c>
      <c r="W9" s="31">
        <f>ABS($M$25-M9)</f>
        <v>6.261111111111063</v>
      </c>
      <c r="X9" s="31">
        <f>ABS($N$25-N9)</f>
        <v>68.53333333333333</v>
      </c>
      <c r="Y9" s="31">
        <f>ABS($O$25-O9)</f>
        <v>4.694444444444429</v>
      </c>
      <c r="Z9" s="31">
        <f>ABS($Q$25-Q9)</f>
        <v>65.22777777777779</v>
      </c>
      <c r="AA9" s="32">
        <f>ABS($R$25-R9)</f>
        <v>32.933333333333394</v>
      </c>
      <c r="AB9" s="20">
        <f t="shared" si="2"/>
        <v>245.71111111111108</v>
      </c>
    </row>
    <row r="10" spans="1:28" ht="12.75">
      <c r="A10" s="3"/>
      <c r="B10" s="8">
        <v>6</v>
      </c>
      <c r="C10" s="7" t="s">
        <v>10</v>
      </c>
      <c r="D10" s="36">
        <v>-67.3</v>
      </c>
      <c r="E10" s="36">
        <v>137.9</v>
      </c>
      <c r="F10" s="36">
        <v>49.4</v>
      </c>
      <c r="G10" s="36">
        <v>147.5</v>
      </c>
      <c r="H10" s="36">
        <v>-149.2</v>
      </c>
      <c r="I10" s="36">
        <v>-150.8</v>
      </c>
      <c r="J10" s="36">
        <v>-89.9</v>
      </c>
      <c r="K10" s="3"/>
      <c r="L10" s="44">
        <f t="shared" si="1"/>
        <v>292.7</v>
      </c>
      <c r="M10" s="44">
        <f t="shared" si="0"/>
        <v>137.9</v>
      </c>
      <c r="N10" s="44">
        <f t="shared" si="0"/>
        <v>49.4</v>
      </c>
      <c r="O10" s="44">
        <f t="shared" si="0"/>
        <v>147.5</v>
      </c>
      <c r="P10" s="44">
        <f t="shared" si="0"/>
        <v>210.8</v>
      </c>
      <c r="Q10" s="44">
        <f t="shared" si="0"/>
        <v>209.2</v>
      </c>
      <c r="R10" s="44">
        <f t="shared" si="0"/>
        <v>270.1</v>
      </c>
      <c r="S10" s="42">
        <v>6</v>
      </c>
      <c r="T10" s="7" t="s">
        <v>10</v>
      </c>
      <c r="U10" s="30">
        <f>ABS($L$25-L10)</f>
        <v>54.69999999999999</v>
      </c>
      <c r="V10" s="31">
        <f>ABS($M$25-M10)</f>
        <v>43.76111111111106</v>
      </c>
      <c r="W10" s="31">
        <f>ABS($M$25-M10)</f>
        <v>43.76111111111106</v>
      </c>
      <c r="X10" s="31">
        <f>ABS($N$25-N10)</f>
        <v>53.93333333333333</v>
      </c>
      <c r="Y10" s="31">
        <f>ABS($O$25-O10)</f>
        <v>1.4055555555555657</v>
      </c>
      <c r="Z10" s="31">
        <f>ABS($Q$25-Q10)</f>
        <v>37.0277777777778</v>
      </c>
      <c r="AA10" s="32">
        <f>ABS($R$25-R10)</f>
        <v>8.533333333333417</v>
      </c>
      <c r="AB10" s="20">
        <f t="shared" si="2"/>
        <v>243.12222222222223</v>
      </c>
    </row>
    <row r="11" spans="1:28" ht="12.75">
      <c r="A11" s="3"/>
      <c r="B11" s="8">
        <v>7</v>
      </c>
      <c r="C11" s="7" t="s">
        <v>10</v>
      </c>
      <c r="D11" s="36">
        <v>-71.5</v>
      </c>
      <c r="E11" s="36">
        <v>157.8</v>
      </c>
      <c r="F11" s="36">
        <v>56.9</v>
      </c>
      <c r="G11" s="36">
        <v>147.8</v>
      </c>
      <c r="H11" s="36">
        <v>-174.3</v>
      </c>
      <c r="I11" s="36">
        <v>-92.2</v>
      </c>
      <c r="J11" s="36">
        <v>-122.1</v>
      </c>
      <c r="K11" s="3"/>
      <c r="L11" s="44">
        <f t="shared" si="1"/>
        <v>288.5</v>
      </c>
      <c r="M11" s="44">
        <f t="shared" si="0"/>
        <v>157.8</v>
      </c>
      <c r="N11" s="44">
        <f t="shared" si="0"/>
        <v>56.9</v>
      </c>
      <c r="O11" s="44">
        <f t="shared" si="0"/>
        <v>147.8</v>
      </c>
      <c r="P11" s="44">
        <f t="shared" si="0"/>
        <v>185.7</v>
      </c>
      <c r="Q11" s="44">
        <f t="shared" si="0"/>
        <v>267.8</v>
      </c>
      <c r="R11" s="44">
        <f t="shared" si="0"/>
        <v>237.9</v>
      </c>
      <c r="S11" s="42">
        <v>7</v>
      </c>
      <c r="T11" s="7" t="s">
        <v>10</v>
      </c>
      <c r="U11" s="30">
        <f>ABS($L$25-L11)</f>
        <v>50.5</v>
      </c>
      <c r="V11" s="31">
        <f>ABS($M$25-M11)</f>
        <v>23.861111111111057</v>
      </c>
      <c r="W11" s="31">
        <f>ABS($M$25-M11)</f>
        <v>23.861111111111057</v>
      </c>
      <c r="X11" s="31">
        <f>ABS($N$25-N11)</f>
        <v>46.43333333333333</v>
      </c>
      <c r="Y11" s="31">
        <f>ABS($O$25-O11)</f>
        <v>1.1055555555555543</v>
      </c>
      <c r="Z11" s="31">
        <f>ABS($Q$25-Q11)</f>
        <v>21.572222222222223</v>
      </c>
      <c r="AA11" s="32">
        <f>ABS($R$25-R11)</f>
        <v>23.6666666666666</v>
      </c>
      <c r="AB11" s="20">
        <f t="shared" si="2"/>
        <v>190.99999999999983</v>
      </c>
    </row>
    <row r="12" spans="1:28" ht="12.75">
      <c r="A12" s="3"/>
      <c r="B12" s="8">
        <v>8</v>
      </c>
      <c r="C12" s="7" t="s">
        <v>7</v>
      </c>
      <c r="D12" s="36">
        <v>-55.9</v>
      </c>
      <c r="E12" s="36">
        <v>-159.4</v>
      </c>
      <c r="F12" s="36">
        <v>25.3</v>
      </c>
      <c r="G12" s="36">
        <v>144.7</v>
      </c>
      <c r="H12" s="36">
        <v>161.1</v>
      </c>
      <c r="I12" s="36">
        <v>-82</v>
      </c>
      <c r="J12" s="36">
        <v>-95.7</v>
      </c>
      <c r="K12" s="3"/>
      <c r="L12" s="44">
        <f t="shared" si="1"/>
        <v>304.1</v>
      </c>
      <c r="M12" s="44">
        <f t="shared" si="0"/>
        <v>200.6</v>
      </c>
      <c r="N12" s="44">
        <f t="shared" si="0"/>
        <v>25.3</v>
      </c>
      <c r="O12" s="44">
        <f t="shared" si="0"/>
        <v>144.7</v>
      </c>
      <c r="P12" s="44">
        <f t="shared" si="0"/>
        <v>161.1</v>
      </c>
      <c r="Q12" s="44">
        <f t="shared" si="0"/>
        <v>278</v>
      </c>
      <c r="R12" s="44">
        <f t="shared" si="0"/>
        <v>264.3</v>
      </c>
      <c r="S12" s="42">
        <v>8</v>
      </c>
      <c r="T12" s="7" t="s">
        <v>7</v>
      </c>
      <c r="U12" s="30">
        <f>ABS($L$25-L12)</f>
        <v>66.10000000000002</v>
      </c>
      <c r="V12" s="31">
        <f>ABS($M$25-M12)</f>
        <v>18.938888888888926</v>
      </c>
      <c r="W12" s="31">
        <f>ABS($M$25-M12)</f>
        <v>18.938888888888926</v>
      </c>
      <c r="X12" s="31">
        <f>ABS($N$25-N12)</f>
        <v>78.03333333333333</v>
      </c>
      <c r="Y12" s="31">
        <f>ABS($O$25-O12)</f>
        <v>4.205555555555577</v>
      </c>
      <c r="Z12" s="31">
        <f>ABS($Q$25-Q12)</f>
        <v>31.77222222222221</v>
      </c>
      <c r="AA12" s="32">
        <f>ABS($R$25-R12)</f>
        <v>2.7333333333334053</v>
      </c>
      <c r="AB12" s="20">
        <f t="shared" si="2"/>
        <v>220.7222222222224</v>
      </c>
    </row>
    <row r="13" spans="1:28" ht="12.75">
      <c r="A13" s="3"/>
      <c r="B13" s="8">
        <v>9</v>
      </c>
      <c r="C13" s="7" t="s">
        <v>9</v>
      </c>
      <c r="D13" s="36">
        <v>151.3</v>
      </c>
      <c r="E13" s="36">
        <v>150.4</v>
      </c>
      <c r="F13" s="36">
        <v>-171.3</v>
      </c>
      <c r="G13" s="36">
        <v>135.6</v>
      </c>
      <c r="H13" s="36">
        <v>-154.7</v>
      </c>
      <c r="I13" s="36">
        <v>-113.1</v>
      </c>
      <c r="J13" s="36">
        <v>-129.7</v>
      </c>
      <c r="K13" s="3"/>
      <c r="L13" s="44">
        <f t="shared" si="1"/>
        <v>151.3</v>
      </c>
      <c r="M13" s="44">
        <f t="shared" si="0"/>
        <v>150.4</v>
      </c>
      <c r="N13" s="44">
        <f t="shared" si="0"/>
        <v>188.7</v>
      </c>
      <c r="O13" s="44">
        <f t="shared" si="0"/>
        <v>135.6</v>
      </c>
      <c r="P13" s="44">
        <f t="shared" si="0"/>
        <v>205.3</v>
      </c>
      <c r="Q13" s="44">
        <f t="shared" si="0"/>
        <v>246.9</v>
      </c>
      <c r="R13" s="44">
        <f t="shared" si="0"/>
        <v>230.3</v>
      </c>
      <c r="S13" s="42">
        <v>9</v>
      </c>
      <c r="T13" s="7" t="s">
        <v>9</v>
      </c>
      <c r="U13" s="30">
        <f>ABS($L$25-L13)</f>
        <v>86.69999999999999</v>
      </c>
      <c r="V13" s="31">
        <f>ABS($M$25-M13)</f>
        <v>31.261111111111063</v>
      </c>
      <c r="W13" s="31">
        <f>ABS($M$25-M13)</f>
        <v>31.261111111111063</v>
      </c>
      <c r="X13" s="31">
        <f>ABS($N$25-N13)</f>
        <v>85.36666666666666</v>
      </c>
      <c r="Y13" s="31">
        <f>ABS($O$25-O13)</f>
        <v>13.305555555555571</v>
      </c>
      <c r="Z13" s="31">
        <f>ABS($Q$25-Q13)</f>
        <v>0.6722222222222172</v>
      </c>
      <c r="AA13" s="32">
        <f>ABS($R$25-R13)</f>
        <v>31.266666666666595</v>
      </c>
      <c r="AB13" s="20">
        <f t="shared" si="2"/>
        <v>279.83333333333314</v>
      </c>
    </row>
    <row r="14" spans="1:28" ht="12.75">
      <c r="A14" s="3"/>
      <c r="B14" s="8">
        <v>10</v>
      </c>
      <c r="C14" s="7" t="s">
        <v>7</v>
      </c>
      <c r="D14" s="36">
        <v>-38.9</v>
      </c>
      <c r="E14" s="36">
        <v>-174.8</v>
      </c>
      <c r="F14" s="36">
        <v>29.9</v>
      </c>
      <c r="G14" s="36">
        <v>144</v>
      </c>
      <c r="H14" s="36">
        <v>-170.3</v>
      </c>
      <c r="I14" s="36">
        <v>-109.5</v>
      </c>
      <c r="J14" s="36">
        <v>-105.1</v>
      </c>
      <c r="K14" s="3"/>
      <c r="L14" s="44">
        <f t="shared" si="1"/>
        <v>321.1</v>
      </c>
      <c r="M14" s="44">
        <f t="shared" si="0"/>
        <v>185.2</v>
      </c>
      <c r="N14" s="44">
        <f t="shared" si="0"/>
        <v>29.9</v>
      </c>
      <c r="O14" s="44">
        <f t="shared" si="0"/>
        <v>144</v>
      </c>
      <c r="P14" s="44">
        <f t="shared" si="0"/>
        <v>189.7</v>
      </c>
      <c r="Q14" s="44">
        <f t="shared" si="0"/>
        <v>250.5</v>
      </c>
      <c r="R14" s="44">
        <f t="shared" si="0"/>
        <v>254.9</v>
      </c>
      <c r="S14" s="42">
        <v>10</v>
      </c>
      <c r="T14" s="7" t="s">
        <v>7</v>
      </c>
      <c r="U14" s="30">
        <f>ABS($L$25-L14)</f>
        <v>83.10000000000002</v>
      </c>
      <c r="V14" s="31">
        <f>ABS($M$25-M14)</f>
        <v>3.53888888888892</v>
      </c>
      <c r="W14" s="31">
        <f>ABS($M$25-M14)</f>
        <v>3.53888888888892</v>
      </c>
      <c r="X14" s="31">
        <f>ABS($N$25-N14)</f>
        <v>73.43333333333334</v>
      </c>
      <c r="Y14" s="31">
        <f>ABS($O$25-O14)</f>
        <v>4.905555555555566</v>
      </c>
      <c r="Z14" s="31">
        <f>ABS($Q$25-Q14)</f>
        <v>4.2722222222222115</v>
      </c>
      <c r="AA14" s="32">
        <f>ABS($R$25-R14)</f>
        <v>6.6666666666666</v>
      </c>
      <c r="AB14" s="20">
        <f t="shared" si="2"/>
        <v>179.45555555555558</v>
      </c>
    </row>
    <row r="15" spans="1:28" ht="12.75">
      <c r="A15" s="3"/>
      <c r="B15" s="8">
        <v>11</v>
      </c>
      <c r="C15" s="7" t="s">
        <v>11</v>
      </c>
      <c r="D15" s="36">
        <v>-48.8</v>
      </c>
      <c r="E15" s="36">
        <v>-178.3</v>
      </c>
      <c r="F15" s="36">
        <v>40.5</v>
      </c>
      <c r="G15" s="36">
        <v>147.1</v>
      </c>
      <c r="H15" s="36">
        <v>-166.1</v>
      </c>
      <c r="I15" s="36">
        <v>-113.6</v>
      </c>
      <c r="J15" s="36">
        <v>-93</v>
      </c>
      <c r="K15" s="3"/>
      <c r="L15" s="44">
        <f t="shared" si="1"/>
        <v>311.2</v>
      </c>
      <c r="M15" s="44">
        <f t="shared" si="0"/>
        <v>181.7</v>
      </c>
      <c r="N15" s="44">
        <f t="shared" si="0"/>
        <v>40.5</v>
      </c>
      <c r="O15" s="44">
        <f t="shared" si="0"/>
        <v>147.1</v>
      </c>
      <c r="P15" s="44">
        <f t="shared" si="0"/>
        <v>193.9</v>
      </c>
      <c r="Q15" s="44">
        <f t="shared" si="0"/>
        <v>246.4</v>
      </c>
      <c r="R15" s="44">
        <f t="shared" si="0"/>
        <v>267</v>
      </c>
      <c r="S15" s="42">
        <v>11</v>
      </c>
      <c r="T15" s="7" t="s">
        <v>11</v>
      </c>
      <c r="U15" s="30">
        <f>ABS($L$25-L15)</f>
        <v>73.19999999999999</v>
      </c>
      <c r="V15" s="31">
        <f>ABS($M$25-M15)</f>
        <v>0.03888888888891984</v>
      </c>
      <c r="W15" s="31">
        <f>ABS($M$25-M15)</f>
        <v>0.03888888888891984</v>
      </c>
      <c r="X15" s="31">
        <f>ABS($N$25-N15)</f>
        <v>62.83333333333333</v>
      </c>
      <c r="Y15" s="31">
        <f>ABS($O$25-O15)</f>
        <v>1.8055555555555713</v>
      </c>
      <c r="Z15" s="31">
        <f>ABS($Q$25-Q15)</f>
        <v>0.17222222222221717</v>
      </c>
      <c r="AA15" s="32">
        <f>ABS($R$25-R15)</f>
        <v>5.433333333333394</v>
      </c>
      <c r="AB15" s="20">
        <f t="shared" si="2"/>
        <v>143.52222222222233</v>
      </c>
    </row>
    <row r="16" spans="1:28" ht="12.75">
      <c r="A16" s="3"/>
      <c r="B16" s="8">
        <v>12</v>
      </c>
      <c r="C16" s="7" t="s">
        <v>9</v>
      </c>
      <c r="D16" s="36">
        <v>22.8</v>
      </c>
      <c r="E16" s="36">
        <v>-169.9</v>
      </c>
      <c r="F16" s="36">
        <v>-55.1</v>
      </c>
      <c r="G16" s="36">
        <v>153.1</v>
      </c>
      <c r="H16" s="36">
        <v>-178.1</v>
      </c>
      <c r="I16" s="36">
        <v>-115.7</v>
      </c>
      <c r="J16" s="36">
        <v>-91.8</v>
      </c>
      <c r="K16" s="3"/>
      <c r="L16" s="44">
        <f t="shared" si="1"/>
        <v>22.8</v>
      </c>
      <c r="M16" s="44">
        <f t="shared" si="0"/>
        <v>190.1</v>
      </c>
      <c r="N16" s="44">
        <f t="shared" si="0"/>
        <v>304.9</v>
      </c>
      <c r="O16" s="44">
        <f t="shared" si="0"/>
        <v>153.1</v>
      </c>
      <c r="P16" s="44">
        <f t="shared" si="0"/>
        <v>181.9</v>
      </c>
      <c r="Q16" s="44">
        <f t="shared" si="0"/>
        <v>244.3</v>
      </c>
      <c r="R16" s="44">
        <f t="shared" si="0"/>
        <v>268.2</v>
      </c>
      <c r="S16" s="42">
        <v>12</v>
      </c>
      <c r="T16" s="7" t="s">
        <v>9</v>
      </c>
      <c r="U16" s="30">
        <f>ABS($L$25-L16)</f>
        <v>215.2</v>
      </c>
      <c r="V16" s="31">
        <f>ABS($M$25-M16)</f>
        <v>8.438888888888926</v>
      </c>
      <c r="W16" s="31">
        <f>ABS($M$25-M16)</f>
        <v>8.438888888888926</v>
      </c>
      <c r="X16" s="31">
        <f>ABS($N$25-N16)</f>
        <v>201.56666666666666</v>
      </c>
      <c r="Y16" s="31">
        <f>ABS($O$25-O16)</f>
        <v>4.194444444444429</v>
      </c>
      <c r="Z16" s="31">
        <f>ABS($Q$25-Q16)</f>
        <v>1.9277777777777771</v>
      </c>
      <c r="AA16" s="32">
        <f>ABS($R$25-R16)</f>
        <v>6.633333333333383</v>
      </c>
      <c r="AB16" s="20">
        <f t="shared" si="2"/>
        <v>446.40000000000015</v>
      </c>
    </row>
    <row r="17" spans="1:28" ht="12.75">
      <c r="A17" s="3"/>
      <c r="B17" s="8">
        <v>13</v>
      </c>
      <c r="C17" s="7" t="s">
        <v>9</v>
      </c>
      <c r="D17" s="36">
        <v>27.5</v>
      </c>
      <c r="E17" s="36">
        <v>-161.8</v>
      </c>
      <c r="F17" s="36">
        <v>-61.8</v>
      </c>
      <c r="G17" s="36">
        <v>149.8</v>
      </c>
      <c r="H17" s="36">
        <v>-159.9</v>
      </c>
      <c r="I17" s="36">
        <v>-93.1</v>
      </c>
      <c r="J17" s="36">
        <v>-124.5</v>
      </c>
      <c r="K17" s="3"/>
      <c r="L17" s="44">
        <f t="shared" si="1"/>
        <v>27.5</v>
      </c>
      <c r="M17" s="44">
        <f t="shared" si="0"/>
        <v>198.2</v>
      </c>
      <c r="N17" s="44">
        <f t="shared" si="0"/>
        <v>298.2</v>
      </c>
      <c r="O17" s="44">
        <f t="shared" si="0"/>
        <v>149.8</v>
      </c>
      <c r="P17" s="44">
        <f t="shared" si="0"/>
        <v>200.1</v>
      </c>
      <c r="Q17" s="44">
        <f t="shared" si="0"/>
        <v>266.9</v>
      </c>
      <c r="R17" s="44">
        <f t="shared" si="0"/>
        <v>235.5</v>
      </c>
      <c r="S17" s="52">
        <v>13</v>
      </c>
      <c r="T17" s="49" t="s">
        <v>9</v>
      </c>
      <c r="U17" s="53">
        <f>ABS($L$25-L17)</f>
        <v>210.5</v>
      </c>
      <c r="V17" s="54">
        <f>ABS($M$25-M17)</f>
        <v>16.53888888888892</v>
      </c>
      <c r="W17" s="54">
        <f>ABS($M$25-M17)</f>
        <v>16.53888888888892</v>
      </c>
      <c r="X17" s="54">
        <f>ABS($N$25-N17)</f>
        <v>194.86666666666667</v>
      </c>
      <c r="Y17" s="54">
        <f>ABS($O$25-O17)</f>
        <v>0.8944444444444457</v>
      </c>
      <c r="Z17" s="54">
        <f>ABS($Q$25-Q17)</f>
        <v>20.67222222222219</v>
      </c>
      <c r="AA17" s="55">
        <f>ABS($R$25-R17)</f>
        <v>26.066666666666606</v>
      </c>
      <c r="AB17" s="18">
        <f t="shared" si="2"/>
        <v>486.0777777777778</v>
      </c>
    </row>
    <row r="18" spans="1:28" ht="12.75">
      <c r="A18" s="3"/>
      <c r="B18" s="8">
        <v>14</v>
      </c>
      <c r="C18" s="7" t="s">
        <v>10</v>
      </c>
      <c r="D18" s="36">
        <v>-55.8</v>
      </c>
      <c r="E18" s="36">
        <v>-169.5</v>
      </c>
      <c r="F18" s="36">
        <v>37.6</v>
      </c>
      <c r="G18" s="36">
        <v>148.3</v>
      </c>
      <c r="H18" s="36">
        <v>170.5</v>
      </c>
      <c r="I18" s="36">
        <v>-108.5</v>
      </c>
      <c r="J18" s="36">
        <v>-99.3</v>
      </c>
      <c r="K18" s="3"/>
      <c r="L18" s="44">
        <f t="shared" si="1"/>
        <v>304.2</v>
      </c>
      <c r="M18" s="44">
        <f t="shared" si="0"/>
        <v>190.5</v>
      </c>
      <c r="N18" s="44">
        <f t="shared" si="0"/>
        <v>37.6</v>
      </c>
      <c r="O18" s="44">
        <f t="shared" si="0"/>
        <v>148.3</v>
      </c>
      <c r="P18" s="44">
        <f t="shared" si="0"/>
        <v>170.5</v>
      </c>
      <c r="Q18" s="44">
        <f t="shared" si="0"/>
        <v>251.5</v>
      </c>
      <c r="R18" s="44">
        <f t="shared" si="0"/>
        <v>260.7</v>
      </c>
      <c r="S18" s="42">
        <v>14</v>
      </c>
      <c r="T18" s="7" t="s">
        <v>10</v>
      </c>
      <c r="U18" s="30">
        <f>ABS($L$25-L18)</f>
        <v>66.19999999999999</v>
      </c>
      <c r="V18" s="31">
        <f>ABS($M$25-M18)</f>
        <v>8.838888888888931</v>
      </c>
      <c r="W18" s="31">
        <f>ABS($M$25-M18)</f>
        <v>8.838888888888931</v>
      </c>
      <c r="X18" s="31">
        <f>ABS($N$25-N18)</f>
        <v>65.73333333333332</v>
      </c>
      <c r="Y18" s="31">
        <f>ABS($O$25-O18)</f>
        <v>0.6055555555555543</v>
      </c>
      <c r="Z18" s="31">
        <f>ABS($Q$25-Q18)</f>
        <v>5.2722222222222115</v>
      </c>
      <c r="AA18" s="32">
        <f>ABS($R$25-R18)</f>
        <v>0.8666666666666174</v>
      </c>
      <c r="AB18" s="20">
        <f t="shared" si="2"/>
        <v>156.35555555555555</v>
      </c>
    </row>
    <row r="19" spans="1:28" ht="12.75">
      <c r="A19" s="3"/>
      <c r="B19" s="8">
        <v>15</v>
      </c>
      <c r="C19" s="7" t="s">
        <v>7</v>
      </c>
      <c r="D19" s="36">
        <v>-43.8</v>
      </c>
      <c r="E19" s="36">
        <v>-171.3</v>
      </c>
      <c r="F19" s="36">
        <v>39</v>
      </c>
      <c r="G19" s="36">
        <v>147.8</v>
      </c>
      <c r="H19" s="36">
        <v>-168.4</v>
      </c>
      <c r="I19" s="36">
        <v>-120.7</v>
      </c>
      <c r="J19" s="36">
        <v>-103.4</v>
      </c>
      <c r="K19" s="3"/>
      <c r="L19" s="44">
        <f t="shared" si="1"/>
        <v>316.2</v>
      </c>
      <c r="M19" s="44">
        <f t="shared" si="0"/>
        <v>188.7</v>
      </c>
      <c r="N19" s="44">
        <f t="shared" si="0"/>
        <v>39</v>
      </c>
      <c r="O19" s="44">
        <f t="shared" si="0"/>
        <v>147.8</v>
      </c>
      <c r="P19" s="44">
        <f t="shared" si="0"/>
        <v>191.6</v>
      </c>
      <c r="Q19" s="44">
        <f t="shared" si="0"/>
        <v>239.3</v>
      </c>
      <c r="R19" s="44">
        <f t="shared" si="0"/>
        <v>256.6</v>
      </c>
      <c r="S19" s="42">
        <v>15</v>
      </c>
      <c r="T19" s="7" t="s">
        <v>7</v>
      </c>
      <c r="U19" s="30">
        <f>ABS($L$25-L19)</f>
        <v>78.19999999999999</v>
      </c>
      <c r="V19" s="31">
        <f>ABS($M$25-M19)</f>
        <v>7.03888888888892</v>
      </c>
      <c r="W19" s="31">
        <f>ABS($M$25-M19)</f>
        <v>7.03888888888892</v>
      </c>
      <c r="X19" s="31">
        <f>ABS($N$25-N19)</f>
        <v>64.33333333333333</v>
      </c>
      <c r="Y19" s="31">
        <f>ABS($O$25-O19)</f>
        <v>1.1055555555555543</v>
      </c>
      <c r="Z19" s="31">
        <f>ABS($Q$25-Q19)</f>
        <v>6.927777777777777</v>
      </c>
      <c r="AA19" s="32">
        <f>ABS($R$25-R19)</f>
        <v>4.966666666666583</v>
      </c>
      <c r="AB19" s="20">
        <f t="shared" si="2"/>
        <v>169.61111111111106</v>
      </c>
    </row>
    <row r="20" spans="1:28" ht="12.75">
      <c r="A20" s="3"/>
      <c r="B20" s="8">
        <v>16</v>
      </c>
      <c r="C20" s="7" t="s">
        <v>7</v>
      </c>
      <c r="D20" s="36">
        <v>26.1</v>
      </c>
      <c r="E20" s="36">
        <v>-168.3</v>
      </c>
      <c r="F20" s="36">
        <v>-53.3</v>
      </c>
      <c r="G20" s="36">
        <v>154.4</v>
      </c>
      <c r="H20" s="36">
        <v>179.4</v>
      </c>
      <c r="I20" s="36">
        <v>-89.1</v>
      </c>
      <c r="J20" s="36">
        <v>-107.1</v>
      </c>
      <c r="K20" s="3"/>
      <c r="L20" s="44">
        <f t="shared" si="1"/>
        <v>26.1</v>
      </c>
      <c r="M20" s="44">
        <f t="shared" si="0"/>
        <v>191.7</v>
      </c>
      <c r="N20" s="44">
        <f t="shared" si="0"/>
        <v>306.7</v>
      </c>
      <c r="O20" s="44">
        <f t="shared" si="0"/>
        <v>154.4</v>
      </c>
      <c r="P20" s="44">
        <f t="shared" si="0"/>
        <v>179.4</v>
      </c>
      <c r="Q20" s="44">
        <f t="shared" si="0"/>
        <v>270.9</v>
      </c>
      <c r="R20" s="44">
        <f t="shared" si="0"/>
        <v>252.9</v>
      </c>
      <c r="S20" s="42">
        <v>16</v>
      </c>
      <c r="T20" s="7" t="s">
        <v>7</v>
      </c>
      <c r="U20" s="30">
        <f>ABS($L$25-L20)</f>
        <v>211.9</v>
      </c>
      <c r="V20" s="31">
        <f>ABS($M$25-M20)</f>
        <v>10.03888888888892</v>
      </c>
      <c r="W20" s="31">
        <f>ABS($M$25-M20)</f>
        <v>10.03888888888892</v>
      </c>
      <c r="X20" s="31">
        <f>ABS($N$25-N20)</f>
        <v>203.36666666666667</v>
      </c>
      <c r="Y20" s="31">
        <f>ABS($O$25-O20)</f>
        <v>5.49444444444444</v>
      </c>
      <c r="Z20" s="31">
        <f>ABS($Q$25-Q20)</f>
        <v>24.67222222222219</v>
      </c>
      <c r="AA20" s="32">
        <f>ABS($R$25-R20)</f>
        <v>8.6666666666666</v>
      </c>
      <c r="AB20" s="20">
        <f t="shared" si="2"/>
        <v>474.1777777777778</v>
      </c>
    </row>
    <row r="21" spans="1:28" ht="12.75">
      <c r="A21" s="3"/>
      <c r="B21" s="8">
        <v>17</v>
      </c>
      <c r="C21" s="7" t="s">
        <v>7</v>
      </c>
      <c r="D21" s="36">
        <v>-50.1</v>
      </c>
      <c r="E21" s="36">
        <v>-171</v>
      </c>
      <c r="F21" s="36">
        <v>29.7</v>
      </c>
      <c r="G21" s="36">
        <v>156.8</v>
      </c>
      <c r="H21" s="36">
        <v>-166.8</v>
      </c>
      <c r="I21" s="36">
        <v>-154</v>
      </c>
      <c r="J21" s="36">
        <v>-84.6</v>
      </c>
      <c r="K21" s="3"/>
      <c r="L21" s="44">
        <f t="shared" si="1"/>
        <v>309.9</v>
      </c>
      <c r="M21" s="44">
        <f>IF(E21&gt;0,E21,360+E21)</f>
        <v>189</v>
      </c>
      <c r="N21" s="44">
        <f>IF(F21&gt;0,F21,360+F21)</f>
        <v>29.7</v>
      </c>
      <c r="O21" s="44">
        <f>IF(G21&gt;0,G21,360+G21)</f>
        <v>156.8</v>
      </c>
      <c r="P21" s="44">
        <f>IF(H21&gt;0,H21,360+H21)</f>
        <v>193.2</v>
      </c>
      <c r="Q21" s="44">
        <f>IF(I21&gt;0,I21,360+I21)</f>
        <v>206</v>
      </c>
      <c r="R21" s="44">
        <f>IF(J21&gt;0,J21,360+J21)</f>
        <v>275.4</v>
      </c>
      <c r="S21" s="42">
        <v>17</v>
      </c>
      <c r="T21" s="7" t="s">
        <v>7</v>
      </c>
      <c r="U21" s="30">
        <f>ABS($L$25-L21)</f>
        <v>71.89999999999998</v>
      </c>
      <c r="V21" s="31">
        <f>ABS($M$25-M21)</f>
        <v>7.338888888888931</v>
      </c>
      <c r="W21" s="31">
        <f>ABS($M$25-M21)</f>
        <v>7.338888888888931</v>
      </c>
      <c r="X21" s="31">
        <f>ABS($N$25-N21)</f>
        <v>73.63333333333333</v>
      </c>
      <c r="Y21" s="31">
        <f>ABS($O$25-O21)</f>
        <v>7.894444444444446</v>
      </c>
      <c r="Z21" s="31">
        <f>ABS($Q$25-Q21)</f>
        <v>40.22777777777779</v>
      </c>
      <c r="AA21" s="32">
        <f>ABS($R$25-R21)</f>
        <v>13.833333333333371</v>
      </c>
      <c r="AB21" s="20">
        <f t="shared" si="2"/>
        <v>222.16666666666677</v>
      </c>
    </row>
    <row r="22" spans="1:28" ht="12.75">
      <c r="A22" s="3"/>
      <c r="B22" s="8">
        <v>18</v>
      </c>
      <c r="C22" s="7" t="s">
        <v>11</v>
      </c>
      <c r="D22" s="36">
        <v>-44.9</v>
      </c>
      <c r="E22" s="36">
        <v>159.2</v>
      </c>
      <c r="F22" s="36">
        <v>47.7</v>
      </c>
      <c r="G22" s="36">
        <v>146.3</v>
      </c>
      <c r="H22" s="36">
        <v>177.3</v>
      </c>
      <c r="I22" s="36">
        <v>-90.7</v>
      </c>
      <c r="J22" s="36">
        <v>-92.8</v>
      </c>
      <c r="K22" s="3"/>
      <c r="L22" s="44">
        <f t="shared" si="1"/>
        <v>315.1</v>
      </c>
      <c r="M22" s="44">
        <f>IF(E22&gt;0,E22,360+E22)</f>
        <v>159.2</v>
      </c>
      <c r="N22" s="44">
        <f>IF(F22&gt;0,F22,360+F22)</f>
        <v>47.7</v>
      </c>
      <c r="O22" s="44">
        <f>IF(G22&gt;0,G22,360+G22)</f>
        <v>146.3</v>
      </c>
      <c r="P22" s="44">
        <f>IF(H22&gt;0,H22,360+H22)</f>
        <v>177.3</v>
      </c>
      <c r="Q22" s="44">
        <f>IF(I22&gt;0,I22,360+I22)</f>
        <v>269.3</v>
      </c>
      <c r="R22" s="44">
        <f>IF(J22&gt;0,J22,360+J22)</f>
        <v>267.2</v>
      </c>
      <c r="S22" s="42">
        <v>18</v>
      </c>
      <c r="T22" s="7" t="s">
        <v>11</v>
      </c>
      <c r="U22" s="30">
        <f>ABS($L$25-L22)</f>
        <v>77.10000000000002</v>
      </c>
      <c r="V22" s="31">
        <f>ABS($M$25-M22)</f>
        <v>22.46111111111108</v>
      </c>
      <c r="W22" s="31">
        <f>ABS($M$25-M22)</f>
        <v>22.46111111111108</v>
      </c>
      <c r="X22" s="31">
        <f>ABS($N$25-N22)</f>
        <v>55.633333333333326</v>
      </c>
      <c r="Y22" s="31">
        <f>ABS($O$25-O22)</f>
        <v>2.6055555555555543</v>
      </c>
      <c r="Z22" s="31">
        <f>ABS($Q$25-Q22)</f>
        <v>23.072222222222223</v>
      </c>
      <c r="AA22" s="32">
        <f>ABS($R$25-R22)</f>
        <v>5.633333333333383</v>
      </c>
      <c r="AB22" s="20">
        <f t="shared" si="2"/>
        <v>208.96666666666667</v>
      </c>
    </row>
    <row r="23" spans="1:28" ht="12.75">
      <c r="A23" s="3"/>
      <c r="B23" s="8">
        <v>19</v>
      </c>
      <c r="C23" s="7" t="s">
        <v>11</v>
      </c>
      <c r="D23" s="36">
        <v>-37</v>
      </c>
      <c r="E23" s="36">
        <v>-155.4</v>
      </c>
      <c r="F23" s="36">
        <v>25</v>
      </c>
      <c r="G23" s="36">
        <v>151.9</v>
      </c>
      <c r="H23" s="36">
        <v>-162.2</v>
      </c>
      <c r="I23" s="36">
        <v>-112</v>
      </c>
      <c r="J23" s="36">
        <v>-86.8</v>
      </c>
      <c r="K23" s="3"/>
      <c r="L23" s="44">
        <f t="shared" si="1"/>
        <v>323</v>
      </c>
      <c r="M23" s="44">
        <f>IF(E23&gt;0,E23,360+E23)</f>
        <v>204.6</v>
      </c>
      <c r="N23" s="44">
        <f>IF(F23&gt;0,F23,360+F23)</f>
        <v>25</v>
      </c>
      <c r="O23" s="44">
        <f>IF(G23&gt;0,G23,360+G23)</f>
        <v>151.9</v>
      </c>
      <c r="P23" s="44">
        <f>IF(H23&gt;0,H23,360+H23)</f>
        <v>197.8</v>
      </c>
      <c r="Q23" s="44">
        <f>IF(I23&gt;0,I23,360+I23)</f>
        <v>248</v>
      </c>
      <c r="R23" s="44">
        <f>IF(J23&gt;0,J23,360+J23)</f>
        <v>273.2</v>
      </c>
      <c r="S23" s="42">
        <v>19</v>
      </c>
      <c r="T23" s="7" t="s">
        <v>11</v>
      </c>
      <c r="U23" s="30">
        <f>ABS($L$25-L23)</f>
        <v>85</v>
      </c>
      <c r="V23" s="31">
        <f>ABS($M$25-M23)</f>
        <v>22.938888888888926</v>
      </c>
      <c r="W23" s="31">
        <f>ABS($M$25-M23)</f>
        <v>22.938888888888926</v>
      </c>
      <c r="X23" s="31">
        <f>ABS($N$25-N23)</f>
        <v>78.33333333333333</v>
      </c>
      <c r="Y23" s="31">
        <f>ABS($O$25-O23)</f>
        <v>2.99444444444444</v>
      </c>
      <c r="Z23" s="31">
        <f>ABS($Q$25-Q23)</f>
        <v>1.7722222222222115</v>
      </c>
      <c r="AA23" s="32">
        <f>ABS($R$25-R23)</f>
        <v>11.633333333333383</v>
      </c>
      <c r="AB23" s="20">
        <f t="shared" si="2"/>
        <v>225.6111111111112</v>
      </c>
    </row>
    <row r="24" spans="1:28" ht="12.75">
      <c r="A24" s="3"/>
      <c r="B24" s="9">
        <v>20</v>
      </c>
      <c r="C24" s="10" t="s">
        <v>7</v>
      </c>
      <c r="D24" s="37">
        <v>24.7</v>
      </c>
      <c r="E24" s="37">
        <v>-126.9</v>
      </c>
      <c r="F24" s="37">
        <v>-75.8</v>
      </c>
      <c r="G24" s="37">
        <v>161.3</v>
      </c>
      <c r="H24" s="37" t="s">
        <v>8</v>
      </c>
      <c r="I24" s="37" t="s">
        <v>8</v>
      </c>
      <c r="J24" s="37">
        <v>-119.5</v>
      </c>
      <c r="K24" s="3"/>
      <c r="L24" s="45">
        <f t="shared" si="1"/>
        <v>24.7</v>
      </c>
      <c r="M24" s="45">
        <f>IF(E24&gt;0,E24,360+E24)</f>
        <v>233.1</v>
      </c>
      <c r="N24" s="45">
        <f>IF(F24&gt;0,F24,360+F24)</f>
        <v>284.2</v>
      </c>
      <c r="O24" s="45">
        <f>IF(G24&gt;0,G24,360+G24)</f>
        <v>161.3</v>
      </c>
      <c r="P24" s="45" t="str">
        <f>IF(H24&gt;0,H24,360+H24)</f>
        <v>---</v>
      </c>
      <c r="Q24" s="45" t="str">
        <f>IF(I24&gt;0,I24,360+I24)</f>
        <v>---</v>
      </c>
      <c r="R24" s="45">
        <f>IF(J24&gt;0,J24,360+J24)</f>
        <v>240.5</v>
      </c>
      <c r="S24" s="43">
        <v>20</v>
      </c>
      <c r="T24" s="10" t="s">
        <v>7</v>
      </c>
      <c r="U24" s="33">
        <f>ABS($L$25-L24)</f>
        <v>213.3</v>
      </c>
      <c r="V24" s="34">
        <f>ABS($M$25-M24)</f>
        <v>51.438888888888926</v>
      </c>
      <c r="W24" s="34">
        <f>ABS($M$25-M24)</f>
        <v>51.438888888888926</v>
      </c>
      <c r="X24" s="34">
        <f>ABS($N$25-N24)</f>
        <v>180.86666666666667</v>
      </c>
      <c r="Y24" s="34">
        <f>ABS($O$25-O24)</f>
        <v>12.394444444444446</v>
      </c>
      <c r="Z24" s="51" t="s">
        <v>17</v>
      </c>
      <c r="AA24" s="35">
        <f>ABS($R$25-R24)</f>
        <v>21.066666666666606</v>
      </c>
      <c r="AB24" s="21">
        <f t="shared" si="2"/>
        <v>530.5055555555556</v>
      </c>
    </row>
    <row r="25" spans="1:19" ht="12.75">
      <c r="A25" s="3"/>
      <c r="B25" s="4"/>
      <c r="C25" s="1"/>
      <c r="D25" s="2"/>
      <c r="E25" s="2"/>
      <c r="F25" s="2"/>
      <c r="G25" s="2"/>
      <c r="H25" s="2"/>
      <c r="I25" s="2"/>
      <c r="J25" s="2"/>
      <c r="K25" s="40" t="s">
        <v>15</v>
      </c>
      <c r="L25" s="46">
        <f>AVERAGE(L6:L23)</f>
        <v>238</v>
      </c>
      <c r="M25" s="46">
        <f aca="true" t="shared" si="3" ref="M25:R25">AVERAGE(M6:M23)</f>
        <v>181.66111111111107</v>
      </c>
      <c r="N25" s="46">
        <f t="shared" si="3"/>
        <v>103.33333333333333</v>
      </c>
      <c r="O25" s="46">
        <f t="shared" si="3"/>
        <v>148.90555555555557</v>
      </c>
      <c r="P25" s="46">
        <f t="shared" si="3"/>
        <v>191.6888888888889</v>
      </c>
      <c r="Q25" s="46">
        <f t="shared" si="3"/>
        <v>246.2277777777778</v>
      </c>
      <c r="R25" s="46">
        <f t="shared" si="3"/>
        <v>261.5666666666666</v>
      </c>
      <c r="S25" s="56"/>
    </row>
    <row r="26" spans="1:28" ht="12.75">
      <c r="A26" s="3"/>
      <c r="B26" s="38" t="s">
        <v>12</v>
      </c>
      <c r="C26" s="5" t="s">
        <v>13</v>
      </c>
      <c r="D26" s="39" t="s">
        <v>0</v>
      </c>
      <c r="E26" s="39" t="s">
        <v>1</v>
      </c>
      <c r="F26" s="39" t="s">
        <v>2</v>
      </c>
      <c r="G26" s="39" t="s">
        <v>3</v>
      </c>
      <c r="H26" s="39" t="s">
        <v>4</v>
      </c>
      <c r="I26" s="39" t="s">
        <v>5</v>
      </c>
      <c r="J26" s="39" t="s">
        <v>6</v>
      </c>
      <c r="K26" s="3"/>
      <c r="L26" s="47" t="s">
        <v>0</v>
      </c>
      <c r="M26" s="47" t="s">
        <v>1</v>
      </c>
      <c r="N26" s="47" t="s">
        <v>2</v>
      </c>
      <c r="O26" s="47" t="s">
        <v>3</v>
      </c>
      <c r="P26" s="47" t="s">
        <v>4</v>
      </c>
      <c r="Q26" s="47" t="s">
        <v>5</v>
      </c>
      <c r="R26" s="47" t="s">
        <v>6</v>
      </c>
      <c r="S26" s="38" t="s">
        <v>12</v>
      </c>
      <c r="T26" s="5" t="s">
        <v>13</v>
      </c>
      <c r="U26" s="6"/>
      <c r="V26" s="6"/>
      <c r="W26" s="6"/>
      <c r="X26" s="6"/>
      <c r="Y26" s="6"/>
      <c r="Z26" s="6"/>
      <c r="AA26" s="6"/>
      <c r="AB26" s="6"/>
    </row>
    <row r="27" spans="1:28" ht="12.75">
      <c r="A27" s="3"/>
      <c r="B27" s="8">
        <v>1</v>
      </c>
      <c r="C27" s="7" t="s">
        <v>11</v>
      </c>
      <c r="D27" s="36">
        <v>16.3</v>
      </c>
      <c r="E27" s="36">
        <v>-176.4</v>
      </c>
      <c r="F27" s="36">
        <v>-51.6</v>
      </c>
      <c r="G27" s="36">
        <v>159.8</v>
      </c>
      <c r="H27" s="36" t="s">
        <v>8</v>
      </c>
      <c r="I27" s="36" t="s">
        <v>8</v>
      </c>
      <c r="J27" s="36">
        <v>-94.6</v>
      </c>
      <c r="K27" s="3"/>
      <c r="L27" s="44">
        <f t="shared" si="1"/>
        <v>16.3</v>
      </c>
      <c r="M27" s="44">
        <f aca="true" t="shared" si="4" ref="M27:M45">IF(E27&gt;0,E27,360+E27)</f>
        <v>183.6</v>
      </c>
      <c r="N27" s="44">
        <f aca="true" t="shared" si="5" ref="N27:N45">IF(F27&gt;0,F27,360+F27)</f>
        <v>308.4</v>
      </c>
      <c r="O27" s="44">
        <f aca="true" t="shared" si="6" ref="O27:O45">IF(G27&gt;0,G27,360+G27)</f>
        <v>159.8</v>
      </c>
      <c r="P27" s="44" t="str">
        <f aca="true" t="shared" si="7" ref="P27:P45">IF(H27&gt;0,H27,360+H27)</f>
        <v>---</v>
      </c>
      <c r="Q27" s="44" t="str">
        <f aca="true" t="shared" si="8" ref="Q27:Q45">IF(I27&gt;0,I27,360+I27)</f>
        <v>---</v>
      </c>
      <c r="R27" s="44">
        <f aca="true" t="shared" si="9" ref="R27:R45">IF(J27&gt;0,J27,360+J27)</f>
        <v>265.4</v>
      </c>
      <c r="S27" s="8">
        <v>1</v>
      </c>
      <c r="T27" s="7" t="s">
        <v>11</v>
      </c>
      <c r="U27" s="44">
        <f>ABS($L$25-L27)</f>
        <v>221.7</v>
      </c>
      <c r="V27" s="44">
        <f>ABS($M$25-M27)</f>
        <v>1.9388888888889255</v>
      </c>
      <c r="W27" s="44">
        <f>ABS($M$25-M27)</f>
        <v>1.9388888888889255</v>
      </c>
      <c r="X27" s="44">
        <f>ABS($N$25-N27)</f>
        <v>205.06666666666666</v>
      </c>
      <c r="Y27" s="44">
        <f>ABS($O$25-O27)</f>
        <v>10.894444444444446</v>
      </c>
      <c r="Z27" s="48" t="s">
        <v>23</v>
      </c>
      <c r="AA27" s="44">
        <f>ABS($R$25-R27)</f>
        <v>3.8333333333333712</v>
      </c>
      <c r="AB27" s="58" t="s">
        <v>22</v>
      </c>
    </row>
    <row r="28" spans="1:28" ht="12.75">
      <c r="A28" s="3"/>
      <c r="B28" s="8">
        <v>2</v>
      </c>
      <c r="C28" s="7" t="s">
        <v>10</v>
      </c>
      <c r="D28" s="36">
        <v>-52.4</v>
      </c>
      <c r="E28" s="36">
        <v>164.8</v>
      </c>
      <c r="F28" s="36">
        <v>49</v>
      </c>
      <c r="G28" s="36">
        <v>151</v>
      </c>
      <c r="H28" s="36">
        <v>-161.1</v>
      </c>
      <c r="I28" s="36">
        <v>-112.2</v>
      </c>
      <c r="J28" s="36">
        <v>-107.6</v>
      </c>
      <c r="K28" s="3"/>
      <c r="L28" s="44">
        <f t="shared" si="1"/>
        <v>307.6</v>
      </c>
      <c r="M28" s="44">
        <f t="shared" si="4"/>
        <v>164.8</v>
      </c>
      <c r="N28" s="44">
        <f t="shared" si="5"/>
        <v>49</v>
      </c>
      <c r="O28" s="44">
        <f t="shared" si="6"/>
        <v>151</v>
      </c>
      <c r="P28" s="44">
        <f t="shared" si="7"/>
        <v>198.9</v>
      </c>
      <c r="Q28" s="44">
        <f t="shared" si="8"/>
        <v>247.8</v>
      </c>
      <c r="R28" s="44">
        <f t="shared" si="9"/>
        <v>252.4</v>
      </c>
      <c r="S28" s="8">
        <v>2</v>
      </c>
      <c r="T28" s="7" t="s">
        <v>10</v>
      </c>
      <c r="U28" s="44">
        <f>ABS($L$25-L28)</f>
        <v>69.60000000000002</v>
      </c>
      <c r="V28" s="44">
        <f>ABS($M$25-M28)</f>
        <v>16.861111111111057</v>
      </c>
      <c r="W28" s="44">
        <f>ABS($M$25-M28)</f>
        <v>16.861111111111057</v>
      </c>
      <c r="X28" s="44">
        <f>ABS($N$25-N28)</f>
        <v>54.33333333333333</v>
      </c>
      <c r="Y28" s="44">
        <f>ABS($O$25-O28)</f>
        <v>2.0944444444444343</v>
      </c>
      <c r="Z28" s="44">
        <f>ABS($Q$25-Q28)</f>
        <v>1.5722222222222229</v>
      </c>
      <c r="AA28" s="44">
        <f>ABS($R$25-R28)</f>
        <v>9.1666666666666</v>
      </c>
      <c r="AB28" s="20">
        <f t="shared" si="2"/>
        <v>170.4888888888887</v>
      </c>
    </row>
    <row r="29" spans="1:28" ht="12.75">
      <c r="A29" s="3"/>
      <c r="B29" s="8">
        <v>3</v>
      </c>
      <c r="C29" s="7" t="s">
        <v>11</v>
      </c>
      <c r="D29" s="36">
        <v>-38.5</v>
      </c>
      <c r="E29" s="36">
        <v>160.2</v>
      </c>
      <c r="F29" s="36">
        <v>37.6</v>
      </c>
      <c r="G29" s="36">
        <v>152.6</v>
      </c>
      <c r="H29" s="36">
        <v>-163.9</v>
      </c>
      <c r="I29" s="36">
        <v>-149.8</v>
      </c>
      <c r="J29" s="36">
        <v>-85.8</v>
      </c>
      <c r="K29" s="3"/>
      <c r="L29" s="44">
        <f t="shared" si="1"/>
        <v>321.5</v>
      </c>
      <c r="M29" s="44">
        <f t="shared" si="4"/>
        <v>160.2</v>
      </c>
      <c r="N29" s="44">
        <f t="shared" si="5"/>
        <v>37.6</v>
      </c>
      <c r="O29" s="44">
        <f t="shared" si="6"/>
        <v>152.6</v>
      </c>
      <c r="P29" s="44">
        <f t="shared" si="7"/>
        <v>196.1</v>
      </c>
      <c r="Q29" s="44">
        <f t="shared" si="8"/>
        <v>210.2</v>
      </c>
      <c r="R29" s="44">
        <f t="shared" si="9"/>
        <v>274.2</v>
      </c>
      <c r="S29" s="8">
        <v>3</v>
      </c>
      <c r="T29" s="7" t="s">
        <v>11</v>
      </c>
      <c r="U29" s="44">
        <f>ABS($L$25-L29)</f>
        <v>83.5</v>
      </c>
      <c r="V29" s="44">
        <f>ABS($M$25-M29)</f>
        <v>21.46111111111108</v>
      </c>
      <c r="W29" s="44">
        <f>ABS($M$25-M29)</f>
        <v>21.46111111111108</v>
      </c>
      <c r="X29" s="44">
        <f>ABS($N$25-N29)</f>
        <v>65.73333333333332</v>
      </c>
      <c r="Y29" s="44">
        <f>ABS($O$25-O29)</f>
        <v>3.6944444444444287</v>
      </c>
      <c r="Z29" s="44">
        <f>ABS($Q$25-Q29)</f>
        <v>36.0277777777778</v>
      </c>
      <c r="AA29" s="44">
        <f>ABS($R$25-R29)</f>
        <v>12.633333333333383</v>
      </c>
      <c r="AB29" s="20">
        <f t="shared" si="2"/>
        <v>244.5111111111111</v>
      </c>
    </row>
    <row r="30" spans="1:28" ht="12.75">
      <c r="A30" s="3"/>
      <c r="B30" s="8">
        <v>4</v>
      </c>
      <c r="C30" s="7" t="s">
        <v>11</v>
      </c>
      <c r="D30" s="36">
        <v>-48.7</v>
      </c>
      <c r="E30" s="36">
        <v>157.8</v>
      </c>
      <c r="F30" s="36">
        <v>48.3</v>
      </c>
      <c r="G30" s="36">
        <v>145.1</v>
      </c>
      <c r="H30" s="36">
        <v>-168.7</v>
      </c>
      <c r="I30" s="36">
        <v>-123.3</v>
      </c>
      <c r="J30" s="36">
        <v>-83.3</v>
      </c>
      <c r="K30" s="3"/>
      <c r="L30" s="44">
        <f t="shared" si="1"/>
        <v>311.3</v>
      </c>
      <c r="M30" s="44">
        <f t="shared" si="4"/>
        <v>157.8</v>
      </c>
      <c r="N30" s="44">
        <f t="shared" si="5"/>
        <v>48.3</v>
      </c>
      <c r="O30" s="44">
        <f t="shared" si="6"/>
        <v>145.1</v>
      </c>
      <c r="P30" s="44">
        <f t="shared" si="7"/>
        <v>191.3</v>
      </c>
      <c r="Q30" s="44">
        <f t="shared" si="8"/>
        <v>236.7</v>
      </c>
      <c r="R30" s="44">
        <f t="shared" si="9"/>
        <v>276.7</v>
      </c>
      <c r="S30" s="8">
        <v>4</v>
      </c>
      <c r="T30" s="7" t="s">
        <v>11</v>
      </c>
      <c r="U30" s="44">
        <f>ABS($L$25-L30)</f>
        <v>73.30000000000001</v>
      </c>
      <c r="V30" s="44">
        <f>ABS($M$25-M30)</f>
        <v>23.861111111111057</v>
      </c>
      <c r="W30" s="44">
        <f>ABS($M$25-M30)</f>
        <v>23.861111111111057</v>
      </c>
      <c r="X30" s="44">
        <f>ABS($N$25-N30)</f>
        <v>55.03333333333333</v>
      </c>
      <c r="Y30" s="44">
        <f>ABS($O$25-O30)</f>
        <v>3.8055555555555713</v>
      </c>
      <c r="Z30" s="44">
        <f>ABS($Q$25-Q30)</f>
        <v>9.5277777777778</v>
      </c>
      <c r="AA30" s="44">
        <f>ABS($R$25-R30)</f>
        <v>15.133333333333383</v>
      </c>
      <c r="AB30" s="20">
        <f t="shared" si="2"/>
        <v>204.5222222222222</v>
      </c>
    </row>
    <row r="31" spans="1:28" ht="12.75">
      <c r="A31" s="3"/>
      <c r="B31" s="8">
        <v>5</v>
      </c>
      <c r="C31" s="7" t="s">
        <v>9</v>
      </c>
      <c r="D31" s="36">
        <v>-41.4</v>
      </c>
      <c r="E31" s="36">
        <v>175.4</v>
      </c>
      <c r="F31" s="36">
        <v>31.3</v>
      </c>
      <c r="G31" s="36">
        <v>144.7</v>
      </c>
      <c r="H31" s="36">
        <v>-156.6</v>
      </c>
      <c r="I31" s="36">
        <v>-144.8</v>
      </c>
      <c r="J31" s="36">
        <v>-86.6</v>
      </c>
      <c r="K31" s="3"/>
      <c r="L31" s="44">
        <f t="shared" si="1"/>
        <v>318.6</v>
      </c>
      <c r="M31" s="44">
        <f t="shared" si="4"/>
        <v>175.4</v>
      </c>
      <c r="N31" s="44">
        <f t="shared" si="5"/>
        <v>31.3</v>
      </c>
      <c r="O31" s="44">
        <f t="shared" si="6"/>
        <v>144.7</v>
      </c>
      <c r="P31" s="44">
        <f t="shared" si="7"/>
        <v>203.4</v>
      </c>
      <c r="Q31" s="44">
        <f t="shared" si="8"/>
        <v>215.2</v>
      </c>
      <c r="R31" s="44">
        <f t="shared" si="9"/>
        <v>273.4</v>
      </c>
      <c r="S31" s="8">
        <v>5</v>
      </c>
      <c r="T31" s="7" t="s">
        <v>9</v>
      </c>
      <c r="U31" s="44">
        <f>ABS($L$25-L31)</f>
        <v>80.60000000000002</v>
      </c>
      <c r="V31" s="44">
        <f>ABS($M$25-M31)</f>
        <v>6.261111111111063</v>
      </c>
      <c r="W31" s="44">
        <f>ABS($M$25-M31)</f>
        <v>6.261111111111063</v>
      </c>
      <c r="X31" s="44">
        <f>ABS($N$25-N31)</f>
        <v>72.03333333333333</v>
      </c>
      <c r="Y31" s="44">
        <f>ABS($O$25-O31)</f>
        <v>4.205555555555577</v>
      </c>
      <c r="Z31" s="44">
        <f>ABS($Q$25-Q31)</f>
        <v>31.0277777777778</v>
      </c>
      <c r="AA31" s="44">
        <f>ABS($R$25-R31)</f>
        <v>11.833333333333371</v>
      </c>
      <c r="AB31" s="20">
        <f t="shared" si="2"/>
        <v>212.22222222222223</v>
      </c>
    </row>
    <row r="32" spans="1:28" ht="12.75">
      <c r="A32" s="3"/>
      <c r="B32" s="8">
        <v>6</v>
      </c>
      <c r="C32" s="7" t="s">
        <v>9</v>
      </c>
      <c r="D32" s="36">
        <v>-27.9</v>
      </c>
      <c r="E32" s="36">
        <v>-172.7</v>
      </c>
      <c r="F32" s="36">
        <v>17.8</v>
      </c>
      <c r="G32" s="36">
        <v>142.9</v>
      </c>
      <c r="H32" s="36">
        <v>-164</v>
      </c>
      <c r="I32" s="36">
        <v>-105.2</v>
      </c>
      <c r="J32" s="36">
        <v>-105.6</v>
      </c>
      <c r="K32" s="3"/>
      <c r="L32" s="44">
        <f t="shared" si="1"/>
        <v>332.1</v>
      </c>
      <c r="M32" s="44">
        <f t="shared" si="4"/>
        <v>187.3</v>
      </c>
      <c r="N32" s="44">
        <f t="shared" si="5"/>
        <v>17.8</v>
      </c>
      <c r="O32" s="44">
        <f t="shared" si="6"/>
        <v>142.9</v>
      </c>
      <c r="P32" s="44">
        <f t="shared" si="7"/>
        <v>196</v>
      </c>
      <c r="Q32" s="44">
        <f t="shared" si="8"/>
        <v>254.8</v>
      </c>
      <c r="R32" s="44">
        <f t="shared" si="9"/>
        <v>254.4</v>
      </c>
      <c r="S32" s="8">
        <v>6</v>
      </c>
      <c r="T32" s="7" t="s">
        <v>9</v>
      </c>
      <c r="U32" s="44">
        <f>ABS($L$25-L32)</f>
        <v>94.10000000000002</v>
      </c>
      <c r="V32" s="44">
        <f>ABS($M$25-M32)</f>
        <v>5.638888888888943</v>
      </c>
      <c r="W32" s="44">
        <f>ABS($M$25-M32)</f>
        <v>5.638888888888943</v>
      </c>
      <c r="X32" s="44">
        <f>ABS($N$25-N32)</f>
        <v>85.53333333333333</v>
      </c>
      <c r="Y32" s="44">
        <f>ABS($O$25-O32)</f>
        <v>6.00555555555556</v>
      </c>
      <c r="Z32" s="44">
        <f>ABS($Q$25-Q32)</f>
        <v>8.572222222222223</v>
      </c>
      <c r="AA32" s="44">
        <f>ABS($R$25-R32)</f>
        <v>7.1666666666666</v>
      </c>
      <c r="AB32" s="20">
        <f t="shared" si="2"/>
        <v>212.65555555555562</v>
      </c>
    </row>
    <row r="33" spans="1:28" ht="12.75">
      <c r="A33" s="3"/>
      <c r="B33" s="8">
        <v>7</v>
      </c>
      <c r="C33" s="7" t="s">
        <v>9</v>
      </c>
      <c r="D33" s="36">
        <v>41.2</v>
      </c>
      <c r="E33" s="36">
        <v>174.7</v>
      </c>
      <c r="F33" s="36">
        <v>-57</v>
      </c>
      <c r="G33" s="36">
        <v>151.5</v>
      </c>
      <c r="H33" s="36">
        <v>-176.1</v>
      </c>
      <c r="I33" s="36">
        <v>-98</v>
      </c>
      <c r="J33" s="36">
        <v>-112.2</v>
      </c>
      <c r="K33" s="3"/>
      <c r="L33" s="44">
        <f t="shared" si="1"/>
        <v>41.2</v>
      </c>
      <c r="M33" s="44">
        <f t="shared" si="4"/>
        <v>174.7</v>
      </c>
      <c r="N33" s="44">
        <f t="shared" si="5"/>
        <v>303</v>
      </c>
      <c r="O33" s="44">
        <f t="shared" si="6"/>
        <v>151.5</v>
      </c>
      <c r="P33" s="44">
        <f t="shared" si="7"/>
        <v>183.9</v>
      </c>
      <c r="Q33" s="44">
        <f t="shared" si="8"/>
        <v>262</v>
      </c>
      <c r="R33" s="44">
        <f t="shared" si="9"/>
        <v>247.8</v>
      </c>
      <c r="S33" s="8">
        <v>7</v>
      </c>
      <c r="T33" s="7" t="s">
        <v>9</v>
      </c>
      <c r="U33" s="44">
        <f>ABS($L$25-L33)</f>
        <v>196.8</v>
      </c>
      <c r="V33" s="44">
        <f>ABS($M$25-M33)</f>
        <v>6.96111111111108</v>
      </c>
      <c r="W33" s="44">
        <f>ABS($M$25-M33)</f>
        <v>6.96111111111108</v>
      </c>
      <c r="X33" s="44">
        <f>ABS($N$25-N33)</f>
        <v>199.66666666666669</v>
      </c>
      <c r="Y33" s="44">
        <f>ABS($O$25-O33)</f>
        <v>2.5944444444444343</v>
      </c>
      <c r="Z33" s="44">
        <f>ABS($Q$25-Q33)</f>
        <v>15.772222222222211</v>
      </c>
      <c r="AA33" s="44">
        <f>ABS($R$25-R33)</f>
        <v>13.766666666666595</v>
      </c>
      <c r="AB33" s="20">
        <f t="shared" si="2"/>
        <v>442.52222222222207</v>
      </c>
    </row>
    <row r="34" spans="1:28" ht="12.75">
      <c r="A34" s="3"/>
      <c r="B34" s="8">
        <v>8</v>
      </c>
      <c r="C34" s="7" t="s">
        <v>11</v>
      </c>
      <c r="D34" s="36">
        <v>-35.2</v>
      </c>
      <c r="E34" s="36">
        <v>167.6</v>
      </c>
      <c r="F34" s="36">
        <v>23.9</v>
      </c>
      <c r="G34" s="36">
        <v>147.1</v>
      </c>
      <c r="H34" s="36">
        <v>-172.2</v>
      </c>
      <c r="I34" s="36">
        <v>-120.7</v>
      </c>
      <c r="J34" s="36">
        <v>-111.5</v>
      </c>
      <c r="K34" s="3"/>
      <c r="L34" s="44">
        <f t="shared" si="1"/>
        <v>324.8</v>
      </c>
      <c r="M34" s="44">
        <f t="shared" si="4"/>
        <v>167.6</v>
      </c>
      <c r="N34" s="44">
        <f t="shared" si="5"/>
        <v>23.9</v>
      </c>
      <c r="O34" s="44">
        <f t="shared" si="6"/>
        <v>147.1</v>
      </c>
      <c r="P34" s="44">
        <f t="shared" si="7"/>
        <v>187.8</v>
      </c>
      <c r="Q34" s="44">
        <f t="shared" si="8"/>
        <v>239.3</v>
      </c>
      <c r="R34" s="44">
        <f t="shared" si="9"/>
        <v>248.5</v>
      </c>
      <c r="S34" s="8">
        <v>8</v>
      </c>
      <c r="T34" s="7" t="s">
        <v>11</v>
      </c>
      <c r="U34" s="44">
        <f>ABS($L$25-L34)</f>
        <v>86.80000000000001</v>
      </c>
      <c r="V34" s="44">
        <f>ABS($M$25-M34)</f>
        <v>14.061111111111074</v>
      </c>
      <c r="W34" s="44">
        <f>ABS($M$25-M34)</f>
        <v>14.061111111111074</v>
      </c>
      <c r="X34" s="44">
        <f>ABS($N$25-N34)</f>
        <v>79.43333333333334</v>
      </c>
      <c r="Y34" s="44">
        <f>ABS($O$25-O34)</f>
        <v>1.8055555555555713</v>
      </c>
      <c r="Z34" s="44">
        <f>ABS($Q$25-Q34)</f>
        <v>6.927777777777777</v>
      </c>
      <c r="AA34" s="44">
        <f>ABS($R$25-R34)</f>
        <v>13.066666666666606</v>
      </c>
      <c r="AB34" s="20">
        <f t="shared" si="2"/>
        <v>216.15555555555545</v>
      </c>
    </row>
    <row r="35" spans="1:28" ht="12.75">
      <c r="A35" s="3"/>
      <c r="B35" s="8">
        <v>9</v>
      </c>
      <c r="C35" s="7" t="s">
        <v>10</v>
      </c>
      <c r="D35" s="36">
        <v>-49.4</v>
      </c>
      <c r="E35" s="36">
        <v>-177.4</v>
      </c>
      <c r="F35" s="36">
        <v>29.3</v>
      </c>
      <c r="G35" s="36">
        <v>152.5</v>
      </c>
      <c r="H35" s="36">
        <v>-166.5</v>
      </c>
      <c r="I35" s="36">
        <v>-150</v>
      </c>
      <c r="J35" s="36">
        <v>-85.4</v>
      </c>
      <c r="K35" s="3"/>
      <c r="L35" s="44">
        <f t="shared" si="1"/>
        <v>310.6</v>
      </c>
      <c r="M35" s="44">
        <f t="shared" si="4"/>
        <v>182.6</v>
      </c>
      <c r="N35" s="44">
        <f t="shared" si="5"/>
        <v>29.3</v>
      </c>
      <c r="O35" s="44">
        <f t="shared" si="6"/>
        <v>152.5</v>
      </c>
      <c r="P35" s="44">
        <f t="shared" si="7"/>
        <v>193.5</v>
      </c>
      <c r="Q35" s="44">
        <f t="shared" si="8"/>
        <v>210</v>
      </c>
      <c r="R35" s="44">
        <f t="shared" si="9"/>
        <v>274.6</v>
      </c>
      <c r="S35" s="8">
        <v>9</v>
      </c>
      <c r="T35" s="7" t="s">
        <v>10</v>
      </c>
      <c r="U35" s="44">
        <f>ABS($L$25-L35)</f>
        <v>72.60000000000002</v>
      </c>
      <c r="V35" s="44">
        <f>ABS($M$25-M35)</f>
        <v>0.9388888888889255</v>
      </c>
      <c r="W35" s="44">
        <f>ABS($M$25-M35)</f>
        <v>0.9388888888889255</v>
      </c>
      <c r="X35" s="44">
        <f>ABS($N$25-N35)</f>
        <v>74.03333333333333</v>
      </c>
      <c r="Y35" s="44">
        <f>ABS($O$25-O35)</f>
        <v>3.5944444444444343</v>
      </c>
      <c r="Z35" s="44">
        <f>ABS($Q$25-Q35)</f>
        <v>36.22777777777779</v>
      </c>
      <c r="AA35" s="44">
        <f>ABS($R$25-R35)</f>
        <v>13.033333333333417</v>
      </c>
      <c r="AB35" s="20">
        <f t="shared" si="2"/>
        <v>201.36666666666684</v>
      </c>
    </row>
    <row r="36" spans="1:28" ht="12.75">
      <c r="A36" s="3"/>
      <c r="B36" s="8">
        <v>10</v>
      </c>
      <c r="C36" s="7" t="s">
        <v>11</v>
      </c>
      <c r="D36" s="36">
        <v>-33.9</v>
      </c>
      <c r="E36" s="36">
        <v>175</v>
      </c>
      <c r="F36" s="36">
        <v>46.1</v>
      </c>
      <c r="G36" s="36">
        <v>149</v>
      </c>
      <c r="H36" s="36">
        <v>-175.2</v>
      </c>
      <c r="I36" s="36">
        <v>-99.2</v>
      </c>
      <c r="J36" s="36">
        <v>-96.8</v>
      </c>
      <c r="K36" s="3"/>
      <c r="L36" s="44">
        <f t="shared" si="1"/>
        <v>326.1</v>
      </c>
      <c r="M36" s="44">
        <f t="shared" si="4"/>
        <v>175</v>
      </c>
      <c r="N36" s="44">
        <f t="shared" si="5"/>
        <v>46.1</v>
      </c>
      <c r="O36" s="44">
        <f t="shared" si="6"/>
        <v>149</v>
      </c>
      <c r="P36" s="44">
        <f t="shared" si="7"/>
        <v>184.8</v>
      </c>
      <c r="Q36" s="44">
        <f t="shared" si="8"/>
        <v>260.8</v>
      </c>
      <c r="R36" s="44">
        <f t="shared" si="9"/>
        <v>263.2</v>
      </c>
      <c r="S36" s="8">
        <v>10</v>
      </c>
      <c r="T36" s="7" t="s">
        <v>11</v>
      </c>
      <c r="U36" s="44">
        <f>ABS($L$25-L36)</f>
        <v>88.10000000000002</v>
      </c>
      <c r="V36" s="44">
        <f>ABS($M$25-M36)</f>
        <v>6.661111111111069</v>
      </c>
      <c r="W36" s="44">
        <f>ABS($M$25-M36)</f>
        <v>6.661111111111069</v>
      </c>
      <c r="X36" s="44">
        <f>ABS($N$25-N36)</f>
        <v>57.23333333333333</v>
      </c>
      <c r="Y36" s="44">
        <f>ABS($O$25-O36)</f>
        <v>0.09444444444443434</v>
      </c>
      <c r="Z36" s="44">
        <f>ABS($Q$25-Q36)</f>
        <v>14.572222222222223</v>
      </c>
      <c r="AA36" s="44">
        <f>ABS($R$25-R36)</f>
        <v>1.6333333333333826</v>
      </c>
      <c r="AB36" s="20">
        <f t="shared" si="2"/>
        <v>174.95555555555552</v>
      </c>
    </row>
    <row r="37" spans="1:28" ht="12.75">
      <c r="A37" s="3"/>
      <c r="B37" s="8">
        <v>11</v>
      </c>
      <c r="C37" s="7" t="s">
        <v>7</v>
      </c>
      <c r="D37" s="36">
        <v>-48.9</v>
      </c>
      <c r="E37" s="36">
        <v>-167.7</v>
      </c>
      <c r="F37" s="36">
        <v>35.9</v>
      </c>
      <c r="G37" s="36">
        <v>146.1</v>
      </c>
      <c r="H37" s="36">
        <v>-171.5</v>
      </c>
      <c r="I37" s="36">
        <v>-123</v>
      </c>
      <c r="J37" s="36">
        <v>-99.1</v>
      </c>
      <c r="K37" s="3"/>
      <c r="L37" s="44">
        <f t="shared" si="1"/>
        <v>311.1</v>
      </c>
      <c r="M37" s="44">
        <f t="shared" si="4"/>
        <v>192.3</v>
      </c>
      <c r="N37" s="44">
        <f t="shared" si="5"/>
        <v>35.9</v>
      </c>
      <c r="O37" s="44">
        <f t="shared" si="6"/>
        <v>146.1</v>
      </c>
      <c r="P37" s="44">
        <f t="shared" si="7"/>
        <v>188.5</v>
      </c>
      <c r="Q37" s="44">
        <f t="shared" si="8"/>
        <v>237</v>
      </c>
      <c r="R37" s="44">
        <f t="shared" si="9"/>
        <v>260.9</v>
      </c>
      <c r="S37" s="8">
        <v>11</v>
      </c>
      <c r="T37" s="7" t="s">
        <v>7</v>
      </c>
      <c r="U37" s="44">
        <f>ABS($L$25-L37)</f>
        <v>73.10000000000002</v>
      </c>
      <c r="V37" s="44">
        <f>ABS($M$25-M37)</f>
        <v>10.638888888888943</v>
      </c>
      <c r="W37" s="44">
        <f>ABS($M$25-M37)</f>
        <v>10.638888888888943</v>
      </c>
      <c r="X37" s="44">
        <f>ABS($N$25-N37)</f>
        <v>67.43333333333334</v>
      </c>
      <c r="Y37" s="44">
        <f>ABS($O$25-O37)</f>
        <v>2.8055555555555713</v>
      </c>
      <c r="Z37" s="44">
        <f>ABS($Q$25-Q37)</f>
        <v>9.227777777777789</v>
      </c>
      <c r="AA37" s="44">
        <f>ABS($R$25-R37)</f>
        <v>0.6666666666666288</v>
      </c>
      <c r="AB37" s="20">
        <f t="shared" si="2"/>
        <v>174.51111111111123</v>
      </c>
    </row>
    <row r="38" spans="1:28" ht="12.75">
      <c r="A38" s="3"/>
      <c r="B38" s="8">
        <v>12</v>
      </c>
      <c r="C38" s="7" t="s">
        <v>10</v>
      </c>
      <c r="D38" s="36">
        <v>32.9</v>
      </c>
      <c r="E38" s="36">
        <v>-177.8</v>
      </c>
      <c r="F38" s="36">
        <v>-52.9</v>
      </c>
      <c r="G38" s="36">
        <v>151.4</v>
      </c>
      <c r="H38" s="36">
        <v>165.5</v>
      </c>
      <c r="I38" s="36">
        <v>-100.4</v>
      </c>
      <c r="J38" s="36">
        <v>-125.1</v>
      </c>
      <c r="K38" s="3"/>
      <c r="L38" s="44">
        <f t="shared" si="1"/>
        <v>32.9</v>
      </c>
      <c r="M38" s="44">
        <f t="shared" si="4"/>
        <v>182.2</v>
      </c>
      <c r="N38" s="44">
        <f t="shared" si="5"/>
        <v>307.1</v>
      </c>
      <c r="O38" s="44">
        <f t="shared" si="6"/>
        <v>151.4</v>
      </c>
      <c r="P38" s="44">
        <f t="shared" si="7"/>
        <v>165.5</v>
      </c>
      <c r="Q38" s="44">
        <f t="shared" si="8"/>
        <v>259.6</v>
      </c>
      <c r="R38" s="44">
        <f t="shared" si="9"/>
        <v>234.9</v>
      </c>
      <c r="S38" s="8">
        <v>12</v>
      </c>
      <c r="T38" s="7" t="s">
        <v>10</v>
      </c>
      <c r="U38" s="44">
        <f>ABS($L$25-L38)</f>
        <v>205.1</v>
      </c>
      <c r="V38" s="44">
        <f>ABS($M$25-M38)</f>
        <v>0.5388888888889198</v>
      </c>
      <c r="W38" s="44">
        <f>ABS($M$25-M38)</f>
        <v>0.5388888888889198</v>
      </c>
      <c r="X38" s="44">
        <f>ABS($N$25-N38)</f>
        <v>203.7666666666667</v>
      </c>
      <c r="Y38" s="44">
        <f>ABS($O$25-O38)</f>
        <v>2.49444444444444</v>
      </c>
      <c r="Z38" s="44">
        <f>ABS($Q$25-Q38)</f>
        <v>13.372222222222234</v>
      </c>
      <c r="AA38" s="44">
        <f>ABS($R$25-R38)</f>
        <v>26.6666666666666</v>
      </c>
      <c r="AB38" s="20">
        <f t="shared" si="2"/>
        <v>452.4777777777779</v>
      </c>
    </row>
    <row r="39" spans="1:28" ht="12.75">
      <c r="A39" s="3"/>
      <c r="B39" s="8">
        <v>13</v>
      </c>
      <c r="C39" s="7" t="s">
        <v>10</v>
      </c>
      <c r="D39" s="36">
        <v>-42.4</v>
      </c>
      <c r="E39" s="36">
        <v>-161.1</v>
      </c>
      <c r="F39" s="36">
        <v>33.1</v>
      </c>
      <c r="G39" s="36">
        <v>154.1</v>
      </c>
      <c r="H39" s="36">
        <v>177.5</v>
      </c>
      <c r="I39" s="36">
        <v>-130.9</v>
      </c>
      <c r="J39" s="36">
        <v>-94.6</v>
      </c>
      <c r="K39" s="3"/>
      <c r="L39" s="44">
        <f t="shared" si="1"/>
        <v>317.6</v>
      </c>
      <c r="M39" s="44">
        <f t="shared" si="4"/>
        <v>198.9</v>
      </c>
      <c r="N39" s="44">
        <f t="shared" si="5"/>
        <v>33.1</v>
      </c>
      <c r="O39" s="44">
        <f t="shared" si="6"/>
        <v>154.1</v>
      </c>
      <c r="P39" s="44">
        <f t="shared" si="7"/>
        <v>177.5</v>
      </c>
      <c r="Q39" s="44">
        <f t="shared" si="8"/>
        <v>229.1</v>
      </c>
      <c r="R39" s="44">
        <f t="shared" si="9"/>
        <v>265.4</v>
      </c>
      <c r="S39" s="8">
        <v>13</v>
      </c>
      <c r="T39" s="7" t="s">
        <v>10</v>
      </c>
      <c r="U39" s="44">
        <f>ABS($L$25-L39)</f>
        <v>79.60000000000002</v>
      </c>
      <c r="V39" s="44">
        <f>ABS($M$25-M39)</f>
        <v>17.238888888888937</v>
      </c>
      <c r="W39" s="44">
        <f>ABS($M$25-M39)</f>
        <v>17.238888888888937</v>
      </c>
      <c r="X39" s="44">
        <f>ABS($N$25-N39)</f>
        <v>70.23333333333332</v>
      </c>
      <c r="Y39" s="44">
        <f>ABS($O$25-O39)</f>
        <v>5.194444444444429</v>
      </c>
      <c r="Z39" s="44">
        <f>ABS($Q$25-Q39)</f>
        <v>17.127777777777794</v>
      </c>
      <c r="AA39" s="44">
        <f>ABS($R$25-R39)</f>
        <v>3.8333333333333712</v>
      </c>
      <c r="AB39" s="20">
        <f t="shared" si="2"/>
        <v>210.4666666666668</v>
      </c>
    </row>
    <row r="40" spans="1:28" ht="12.75">
      <c r="A40" s="3"/>
      <c r="B40" s="8">
        <v>14</v>
      </c>
      <c r="C40" s="7" t="s">
        <v>9</v>
      </c>
      <c r="D40" s="36">
        <v>32</v>
      </c>
      <c r="E40" s="36">
        <v>-161</v>
      </c>
      <c r="F40" s="36">
        <v>-57.9</v>
      </c>
      <c r="G40" s="36">
        <v>150.1</v>
      </c>
      <c r="H40" s="36">
        <v>-178.5</v>
      </c>
      <c r="I40" s="36">
        <v>-93.9</v>
      </c>
      <c r="J40" s="36">
        <v>-100.8</v>
      </c>
      <c r="K40" s="3"/>
      <c r="L40" s="44">
        <f t="shared" si="1"/>
        <v>32</v>
      </c>
      <c r="M40" s="44">
        <f t="shared" si="4"/>
        <v>199</v>
      </c>
      <c r="N40" s="44">
        <f t="shared" si="5"/>
        <v>302.1</v>
      </c>
      <c r="O40" s="44">
        <f t="shared" si="6"/>
        <v>150.1</v>
      </c>
      <c r="P40" s="44">
        <f t="shared" si="7"/>
        <v>181.5</v>
      </c>
      <c r="Q40" s="44">
        <f t="shared" si="8"/>
        <v>266.1</v>
      </c>
      <c r="R40" s="44">
        <f t="shared" si="9"/>
        <v>259.2</v>
      </c>
      <c r="S40" s="8">
        <v>14</v>
      </c>
      <c r="T40" s="7" t="s">
        <v>9</v>
      </c>
      <c r="U40" s="44">
        <f>ABS($L$25-L40)</f>
        <v>206</v>
      </c>
      <c r="V40" s="44">
        <f>ABS($M$25-M40)</f>
        <v>17.33888888888893</v>
      </c>
      <c r="W40" s="44">
        <f>ABS($M$25-M40)</f>
        <v>17.33888888888893</v>
      </c>
      <c r="X40" s="44">
        <f>ABS($N$25-N40)</f>
        <v>198.7666666666667</v>
      </c>
      <c r="Y40" s="44">
        <f>ABS($O$25-O40)</f>
        <v>1.1944444444444287</v>
      </c>
      <c r="Z40" s="44">
        <f>ABS($Q$25-Q40)</f>
        <v>19.872222222222234</v>
      </c>
      <c r="AA40" s="44">
        <f>ABS($R$25-R40)</f>
        <v>2.3666666666666174</v>
      </c>
      <c r="AB40" s="20">
        <f t="shared" si="2"/>
        <v>462.8777777777779</v>
      </c>
    </row>
    <row r="41" spans="1:28" ht="12.75">
      <c r="A41" s="3"/>
      <c r="B41" s="8">
        <v>15</v>
      </c>
      <c r="C41" s="7" t="s">
        <v>11</v>
      </c>
      <c r="D41" s="36">
        <v>-21.7</v>
      </c>
      <c r="E41" s="36">
        <v>162.3</v>
      </c>
      <c r="F41" s="36">
        <v>31.9</v>
      </c>
      <c r="G41" s="36">
        <v>147.7</v>
      </c>
      <c r="H41" s="36">
        <v>-170.7</v>
      </c>
      <c r="I41" s="36">
        <v>-111.2</v>
      </c>
      <c r="J41" s="36">
        <v>-96.5</v>
      </c>
      <c r="K41" s="3"/>
      <c r="L41" s="44">
        <f t="shared" si="1"/>
        <v>338.3</v>
      </c>
      <c r="M41" s="44">
        <f t="shared" si="4"/>
        <v>162.3</v>
      </c>
      <c r="N41" s="44">
        <f t="shared" si="5"/>
        <v>31.9</v>
      </c>
      <c r="O41" s="44">
        <f t="shared" si="6"/>
        <v>147.7</v>
      </c>
      <c r="P41" s="44">
        <f t="shared" si="7"/>
        <v>189.3</v>
      </c>
      <c r="Q41" s="44">
        <f t="shared" si="8"/>
        <v>248.8</v>
      </c>
      <c r="R41" s="44">
        <f t="shared" si="9"/>
        <v>263.5</v>
      </c>
      <c r="S41" s="8">
        <v>15</v>
      </c>
      <c r="T41" s="7" t="s">
        <v>11</v>
      </c>
      <c r="U41" s="44">
        <f>ABS($L$25-L41)</f>
        <v>100.30000000000001</v>
      </c>
      <c r="V41" s="44">
        <f>ABS($M$25-M41)</f>
        <v>19.361111111111057</v>
      </c>
      <c r="W41" s="44">
        <f>ABS($M$25-M41)</f>
        <v>19.361111111111057</v>
      </c>
      <c r="X41" s="44">
        <f>ABS($N$25-N41)</f>
        <v>71.43333333333334</v>
      </c>
      <c r="Y41" s="44">
        <f>ABS($O$25-O41)</f>
        <v>1.205555555555577</v>
      </c>
      <c r="Z41" s="44">
        <f>ABS($Q$25-Q41)</f>
        <v>2.572222222222223</v>
      </c>
      <c r="AA41" s="44">
        <f>ABS($R$25-R41)</f>
        <v>1.933333333333394</v>
      </c>
      <c r="AB41" s="20">
        <f t="shared" si="2"/>
        <v>216.16666666666666</v>
      </c>
    </row>
    <row r="42" spans="1:28" ht="12.75">
      <c r="A42" s="3"/>
      <c r="B42" s="8">
        <v>16</v>
      </c>
      <c r="C42" s="7" t="s">
        <v>11</v>
      </c>
      <c r="D42" s="36">
        <v>-35</v>
      </c>
      <c r="E42" s="36">
        <v>-173.9</v>
      </c>
      <c r="F42" s="36">
        <v>24.6</v>
      </c>
      <c r="G42" s="36">
        <v>151</v>
      </c>
      <c r="H42" s="36">
        <v>170</v>
      </c>
      <c r="I42" s="36">
        <v>-131.3</v>
      </c>
      <c r="J42" s="36">
        <v>-84.8</v>
      </c>
      <c r="K42" s="3"/>
      <c r="L42" s="44">
        <f t="shared" si="1"/>
        <v>325</v>
      </c>
      <c r="M42" s="44">
        <f t="shared" si="4"/>
        <v>186.1</v>
      </c>
      <c r="N42" s="44">
        <f t="shared" si="5"/>
        <v>24.6</v>
      </c>
      <c r="O42" s="44">
        <f t="shared" si="6"/>
        <v>151</v>
      </c>
      <c r="P42" s="44">
        <f t="shared" si="7"/>
        <v>170</v>
      </c>
      <c r="Q42" s="44">
        <f t="shared" si="8"/>
        <v>228.7</v>
      </c>
      <c r="R42" s="44">
        <f t="shared" si="9"/>
        <v>275.2</v>
      </c>
      <c r="S42" s="8">
        <v>16</v>
      </c>
      <c r="T42" s="7" t="s">
        <v>11</v>
      </c>
      <c r="U42" s="44">
        <f>ABS($L$25-L42)</f>
        <v>87</v>
      </c>
      <c r="V42" s="44">
        <f>ABS($M$25-M42)</f>
        <v>4.4388888888889255</v>
      </c>
      <c r="W42" s="44">
        <f>ABS($M$25-M42)</f>
        <v>4.4388888888889255</v>
      </c>
      <c r="X42" s="44">
        <f>ABS($N$25-N42)</f>
        <v>78.73333333333332</v>
      </c>
      <c r="Y42" s="44">
        <f>ABS($O$25-O42)</f>
        <v>2.0944444444444343</v>
      </c>
      <c r="Z42" s="44">
        <f>ABS($Q$25-Q42)</f>
        <v>17.5277777777778</v>
      </c>
      <c r="AA42" s="44">
        <f>ABS($R$25-R42)</f>
        <v>13.633333333333383</v>
      </c>
      <c r="AB42" s="20">
        <f t="shared" si="2"/>
        <v>207.8666666666668</v>
      </c>
    </row>
    <row r="43" spans="1:28" ht="12.75">
      <c r="A43" s="3"/>
      <c r="B43" s="8">
        <v>17</v>
      </c>
      <c r="C43" s="7" t="s">
        <v>11</v>
      </c>
      <c r="D43" s="36">
        <v>-36.7</v>
      </c>
      <c r="E43" s="36">
        <v>174.5</v>
      </c>
      <c r="F43" s="36">
        <v>42.1</v>
      </c>
      <c r="G43" s="36">
        <v>147.1</v>
      </c>
      <c r="H43" s="36">
        <v>175.8</v>
      </c>
      <c r="I43" s="36">
        <v>-101.8</v>
      </c>
      <c r="J43" s="36">
        <v>-85.5</v>
      </c>
      <c r="K43" s="3"/>
      <c r="L43" s="44">
        <f t="shared" si="1"/>
        <v>323.3</v>
      </c>
      <c r="M43" s="44">
        <f t="shared" si="4"/>
        <v>174.5</v>
      </c>
      <c r="N43" s="44">
        <f t="shared" si="5"/>
        <v>42.1</v>
      </c>
      <c r="O43" s="44">
        <f t="shared" si="6"/>
        <v>147.1</v>
      </c>
      <c r="P43" s="44">
        <f t="shared" si="7"/>
        <v>175.8</v>
      </c>
      <c r="Q43" s="44">
        <f t="shared" si="8"/>
        <v>258.2</v>
      </c>
      <c r="R43" s="44">
        <f t="shared" si="9"/>
        <v>274.5</v>
      </c>
      <c r="S43" s="8">
        <v>17</v>
      </c>
      <c r="T43" s="7" t="s">
        <v>11</v>
      </c>
      <c r="U43" s="44">
        <f>ABS($L$25-L43)</f>
        <v>85.30000000000001</v>
      </c>
      <c r="V43" s="44">
        <f>ABS($M$25-M43)</f>
        <v>7.161111111111069</v>
      </c>
      <c r="W43" s="44">
        <f>ABS($M$25-M43)</f>
        <v>7.161111111111069</v>
      </c>
      <c r="X43" s="44">
        <f>ABS($N$25-N43)</f>
        <v>61.23333333333333</v>
      </c>
      <c r="Y43" s="44">
        <f>ABS($O$25-O43)</f>
        <v>1.8055555555555713</v>
      </c>
      <c r="Z43" s="44">
        <f>ABS($Q$25-Q43)</f>
        <v>11.9722222222222</v>
      </c>
      <c r="AA43" s="44">
        <f>ABS($R$25-R43)</f>
        <v>12.933333333333394</v>
      </c>
      <c r="AB43" s="20">
        <f t="shared" si="2"/>
        <v>187.56666666666663</v>
      </c>
    </row>
    <row r="44" spans="1:28" ht="12.75">
      <c r="A44" s="3"/>
      <c r="B44" s="8">
        <v>18</v>
      </c>
      <c r="C44" s="7" t="s">
        <v>7</v>
      </c>
      <c r="D44" s="36">
        <v>-31.1</v>
      </c>
      <c r="E44" s="36">
        <v>178.3</v>
      </c>
      <c r="F44" s="36">
        <v>26.2</v>
      </c>
      <c r="G44" s="36">
        <v>144.4</v>
      </c>
      <c r="H44" s="36">
        <v>-176.8</v>
      </c>
      <c r="I44" s="36">
        <v>-119.8</v>
      </c>
      <c r="J44" s="36">
        <v>-93.6</v>
      </c>
      <c r="K44" s="3"/>
      <c r="L44" s="44">
        <f t="shared" si="1"/>
        <v>328.9</v>
      </c>
      <c r="M44" s="44">
        <f t="shared" si="4"/>
        <v>178.3</v>
      </c>
      <c r="N44" s="44">
        <f t="shared" si="5"/>
        <v>26.2</v>
      </c>
      <c r="O44" s="44">
        <f t="shared" si="6"/>
        <v>144.4</v>
      </c>
      <c r="P44" s="44">
        <f t="shared" si="7"/>
        <v>183.2</v>
      </c>
      <c r="Q44" s="44">
        <f t="shared" si="8"/>
        <v>240.2</v>
      </c>
      <c r="R44" s="44">
        <f t="shared" si="9"/>
        <v>266.4</v>
      </c>
      <c r="S44" s="8">
        <v>18</v>
      </c>
      <c r="T44" s="7" t="s">
        <v>7</v>
      </c>
      <c r="U44" s="44">
        <f>ABS($L$25-L44)</f>
        <v>90.89999999999998</v>
      </c>
      <c r="V44" s="44">
        <f>ABS($M$25-M44)</f>
        <v>3.3611111111110574</v>
      </c>
      <c r="W44" s="44">
        <f>ABS($M$25-M44)</f>
        <v>3.3611111111110574</v>
      </c>
      <c r="X44" s="44">
        <f>ABS($N$25-N44)</f>
        <v>77.13333333333333</v>
      </c>
      <c r="Y44" s="44">
        <f>ABS($O$25-O44)</f>
        <v>4.50555555555556</v>
      </c>
      <c r="Z44" s="44">
        <f>ABS($Q$25-Q44)</f>
        <v>6.0277777777778</v>
      </c>
      <c r="AA44" s="44">
        <f>ABS($R$25-R44)</f>
        <v>4.833333333333371</v>
      </c>
      <c r="AB44" s="20">
        <f t="shared" si="2"/>
        <v>190.12222222222215</v>
      </c>
    </row>
    <row r="45" spans="1:28" ht="12.75">
      <c r="A45" s="3"/>
      <c r="B45" s="8">
        <v>19</v>
      </c>
      <c r="C45" s="7" t="s">
        <v>7</v>
      </c>
      <c r="D45" s="36">
        <v>6</v>
      </c>
      <c r="E45" s="36">
        <v>-151.1</v>
      </c>
      <c r="F45" s="36">
        <v>-80.2</v>
      </c>
      <c r="G45" s="36">
        <v>143.3</v>
      </c>
      <c r="H45" s="36">
        <v>-167.5</v>
      </c>
      <c r="I45" s="36">
        <v>-112</v>
      </c>
      <c r="J45" s="36">
        <v>-108.4</v>
      </c>
      <c r="K45" s="3"/>
      <c r="L45" s="44">
        <f t="shared" si="1"/>
        <v>6</v>
      </c>
      <c r="M45" s="44">
        <f t="shared" si="4"/>
        <v>208.9</v>
      </c>
      <c r="N45" s="44">
        <f t="shared" si="5"/>
        <v>279.8</v>
      </c>
      <c r="O45" s="44">
        <f t="shared" si="6"/>
        <v>143.3</v>
      </c>
      <c r="P45" s="44">
        <f t="shared" si="7"/>
        <v>192.5</v>
      </c>
      <c r="Q45" s="44">
        <f t="shared" si="8"/>
        <v>248</v>
      </c>
      <c r="R45" s="44">
        <f t="shared" si="9"/>
        <v>251.6</v>
      </c>
      <c r="S45" s="8">
        <v>19</v>
      </c>
      <c r="T45" s="49" t="s">
        <v>7</v>
      </c>
      <c r="U45" s="18">
        <f>ABS($L$25-L45)</f>
        <v>232</v>
      </c>
      <c r="V45" s="18">
        <f>ABS($M$25-M45)</f>
        <v>27.238888888888937</v>
      </c>
      <c r="W45" s="18">
        <f>ABS($M$25-M45)</f>
        <v>27.238888888888937</v>
      </c>
      <c r="X45" s="18">
        <f>ABS($N$25-N45)</f>
        <v>176.4666666666667</v>
      </c>
      <c r="Y45" s="18">
        <f>ABS($O$25-O45)</f>
        <v>5.605555555555554</v>
      </c>
      <c r="Z45" s="18">
        <f>ABS($Q$25-Q45)</f>
        <v>1.7722222222222115</v>
      </c>
      <c r="AA45" s="18">
        <f>ABS($R$25-R45)</f>
        <v>9.966666666666612</v>
      </c>
      <c r="AB45" s="18">
        <f t="shared" si="2"/>
        <v>480.2888888888889</v>
      </c>
    </row>
    <row r="46" spans="1:28" ht="12.75">
      <c r="A46" s="3"/>
      <c r="B46" s="9">
        <v>20</v>
      </c>
      <c r="C46" s="10" t="s">
        <v>11</v>
      </c>
      <c r="D46" s="37" t="s">
        <v>8</v>
      </c>
      <c r="E46" s="37">
        <v>177.9</v>
      </c>
      <c r="F46" s="37">
        <v>47.4</v>
      </c>
      <c r="G46" s="37">
        <v>155.3</v>
      </c>
      <c r="H46" s="37">
        <v>-132.9</v>
      </c>
      <c r="I46" s="37">
        <v>-137</v>
      </c>
      <c r="J46" s="37">
        <v>-85.2</v>
      </c>
      <c r="K46" s="3"/>
      <c r="L46" s="45" t="str">
        <f>IF(D46&gt;0,D46,360+D46)</f>
        <v>---</v>
      </c>
      <c r="M46" s="45"/>
      <c r="N46" s="45"/>
      <c r="O46" s="45"/>
      <c r="P46" s="45"/>
      <c r="Q46" s="45"/>
      <c r="R46" s="45"/>
      <c r="S46" s="9">
        <v>20</v>
      </c>
      <c r="T46" s="10" t="s">
        <v>11</v>
      </c>
      <c r="U46" s="19"/>
      <c r="V46" s="19"/>
      <c r="W46" s="19"/>
      <c r="X46" s="19"/>
      <c r="Y46" s="19"/>
      <c r="Z46" s="19"/>
      <c r="AA46" s="19"/>
      <c r="AB46" s="19"/>
    </row>
    <row r="47" spans="1:18" ht="12.75">
      <c r="A47" s="3"/>
      <c r="B47" s="2"/>
      <c r="C47" s="3"/>
      <c r="D47" s="3"/>
      <c r="E47" s="3"/>
      <c r="F47" s="3"/>
      <c r="G47" s="3"/>
      <c r="H47" s="3"/>
      <c r="I47" s="3"/>
      <c r="J47" s="3"/>
      <c r="K47" s="40" t="s">
        <v>15</v>
      </c>
      <c r="L47" s="57">
        <f>AVERAGE(L28:L44)</f>
        <v>270.75882352941176</v>
      </c>
      <c r="M47" s="57">
        <f aca="true" t="shared" si="10" ref="M47:R47">AVERAGE(M28:M44)</f>
        <v>177.58823529411765</v>
      </c>
      <c r="N47" s="57">
        <f t="shared" si="10"/>
        <v>81.7235294117647</v>
      </c>
      <c r="O47" s="57">
        <f t="shared" si="10"/>
        <v>148.7235294117647</v>
      </c>
      <c r="P47" s="57">
        <f t="shared" si="10"/>
        <v>186.2941176470588</v>
      </c>
      <c r="Q47" s="57">
        <f t="shared" si="10"/>
        <v>241.44117647058823</v>
      </c>
      <c r="R47" s="57">
        <f t="shared" si="10"/>
        <v>262.6588235294117</v>
      </c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</sheetData>
  <mergeCells count="4">
    <mergeCell ref="B1:J2"/>
    <mergeCell ref="L1:R2"/>
    <mergeCell ref="U1:AA2"/>
    <mergeCell ref="AB1:AB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Svetusik</dc:creator>
  <cp:keywords/>
  <dc:description/>
  <cp:lastModifiedBy>Svetusik</cp:lastModifiedBy>
  <dcterms:created xsi:type="dcterms:W3CDTF">2008-09-20T22:41:11Z</dcterms:created>
  <dcterms:modified xsi:type="dcterms:W3CDTF">2008-09-23T13:34:00Z</dcterms:modified>
  <cp:category/>
  <cp:version/>
  <cp:contentType/>
  <cp:contentStatus/>
</cp:coreProperties>
</file>